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3ab47dfa57b074/hochschule/Vorlesungen/WS2324/Einfuehrung-Finanzmathematik/"/>
    </mc:Choice>
  </mc:AlternateContent>
  <xr:revisionPtr revIDLastSave="0" documentId="8_{5E175F2B-4415-422F-883A-6CCEA98610A4}" xr6:coauthVersionLast="47" xr6:coauthVersionMax="47" xr10:uidLastSave="{00000000-0000-0000-0000-000000000000}"/>
  <bookViews>
    <workbookView xWindow="-110" yWindow="-110" windowWidth="25820" windowHeight="14020" xr2:uid="{2D298AA5-7F99-40AA-8F20-3A43DC813C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0" i="1" l="1"/>
  <c r="U32" i="1" s="1"/>
  <c r="T32" i="1"/>
  <c r="S32" i="1"/>
  <c r="M32" i="1"/>
  <c r="J32" i="1"/>
  <c r="K32" i="1"/>
  <c r="I32" i="1"/>
  <c r="R14" i="1"/>
  <c r="T12" i="1"/>
  <c r="T16" i="1"/>
  <c r="V18" i="1"/>
  <c r="V14" i="1"/>
  <c r="V10" i="1"/>
  <c r="N18" i="1"/>
  <c r="N14" i="1"/>
  <c r="L12" i="1" s="1"/>
  <c r="N10" i="1"/>
  <c r="W32" i="1" l="1"/>
  <c r="L16" i="1"/>
  <c r="J14" i="1" s="1"/>
</calcChain>
</file>

<file path=xl/sharedStrings.xml><?xml version="1.0" encoding="utf-8"?>
<sst xmlns="http://schemas.openxmlformats.org/spreadsheetml/2006/main" count="61" uniqueCount="40">
  <si>
    <t>Underlying S</t>
  </si>
  <si>
    <t>S0</t>
  </si>
  <si>
    <t>t0</t>
  </si>
  <si>
    <t>ret_up = +10%</t>
  </si>
  <si>
    <t>ret_down = -10%</t>
  </si>
  <si>
    <t>3-Perioden-Binomialmodell:</t>
  </si>
  <si>
    <t>t1</t>
  </si>
  <si>
    <t>t2</t>
  </si>
  <si>
    <t>t3 = T</t>
  </si>
  <si>
    <t>Option-Payoff:  H(S3) := max{ S3 - S0 , 0 }</t>
  </si>
  <si>
    <t>Portfoliowerte V</t>
  </si>
  <si>
    <t>S3</t>
  </si>
  <si>
    <t>S2</t>
  </si>
  <si>
    <t>S1</t>
  </si>
  <si>
    <t>V3 = H(S3)</t>
  </si>
  <si>
    <t>V2</t>
  </si>
  <si>
    <t>V1</t>
  </si>
  <si>
    <t>V0</t>
  </si>
  <si>
    <t>S_{2,2}</t>
  </si>
  <si>
    <t>S_{2,1}</t>
  </si>
  <si>
    <t>S_{2,0}</t>
  </si>
  <si>
    <t>S_{k,l}</t>
  </si>
  <si>
    <t>Handelsstrategie delta</t>
  </si>
  <si>
    <t>delta0</t>
  </si>
  <si>
    <t>delta1</t>
  </si>
  <si>
    <t>delta2</t>
  </si>
  <si>
    <t>void</t>
  </si>
  <si>
    <t>V_N = H(S3) = H(108.9) = 8.9 ?</t>
  </si>
  <si>
    <t>V3 = V0 + delta0 * (S1-S0) + delta1 * (S2-S1) + delta2 * (S3-S2)</t>
  </si>
  <si>
    <t>S1-S0</t>
  </si>
  <si>
    <t>S2-S1</t>
  </si>
  <si>
    <t>S3-S2</t>
  </si>
  <si>
    <t>delta_k*(S_{k+1}-S_k)</t>
  </si>
  <si>
    <t>Summe</t>
  </si>
  <si>
    <t>Pfad1 = duu</t>
  </si>
  <si>
    <t>Pfad2 = uud</t>
  </si>
  <si>
    <t>Replizierende Strategie:</t>
  </si>
  <si>
    <t>V_{2,2}</t>
  </si>
  <si>
    <t>V_{2,1}</t>
  </si>
  <si>
    <t>V_{2,0}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</si>
</sst>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7030A0"/>
      </left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2" fillId="2" borderId="1" xfId="0" applyFont="1" applyFill="1" applyBorder="1"/>
    <xf numFmtId="0" fontId="1" fillId="3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4" borderId="0" xfId="0" applyFill="1"/>
    <xf numFmtId="0" fontId="2" fillId="4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9D7F-0B0A-4306-B344-173519AE1D40}">
  <dimension ref="B1:X32"/>
  <sheetViews>
    <sheetView tabSelected="1" workbookViewId="0">
      <selection activeCell="P37" sqref="P37"/>
    </sheetView>
  </sheetViews>
  <sheetFormatPr defaultRowHeight="14.5" x14ac:dyDescent="0.35"/>
  <cols>
    <col min="6" max="6" width="10.36328125" customWidth="1"/>
    <col min="16" max="16" width="10.08984375" customWidth="1"/>
  </cols>
  <sheetData>
    <row r="1" spans="2:24" x14ac:dyDescent="0.35">
      <c r="B1" t="s">
        <v>5</v>
      </c>
      <c r="F1" t="s">
        <v>9</v>
      </c>
    </row>
    <row r="2" spans="2:24" x14ac:dyDescent="0.35">
      <c r="B2" t="s">
        <v>3</v>
      </c>
    </row>
    <row r="3" spans="2:24" x14ac:dyDescent="0.35">
      <c r="B3" t="s">
        <v>4</v>
      </c>
    </row>
    <row r="6" spans="2:24" x14ac:dyDescent="0.35">
      <c r="B6" t="s">
        <v>1</v>
      </c>
      <c r="D6" t="s">
        <v>13</v>
      </c>
      <c r="F6" t="s">
        <v>12</v>
      </c>
      <c r="H6" t="s">
        <v>11</v>
      </c>
      <c r="J6" t="s">
        <v>17</v>
      </c>
      <c r="L6" t="s">
        <v>16</v>
      </c>
      <c r="N6" t="s">
        <v>15</v>
      </c>
      <c r="P6" t="s">
        <v>14</v>
      </c>
      <c r="R6" t="s">
        <v>23</v>
      </c>
      <c r="T6" t="s">
        <v>24</v>
      </c>
      <c r="V6" t="s">
        <v>25</v>
      </c>
      <c r="X6" t="s">
        <v>26</v>
      </c>
    </row>
    <row r="7" spans="2:24" x14ac:dyDescent="0.35">
      <c r="F7" t="s">
        <v>21</v>
      </c>
    </row>
    <row r="8" spans="2:24" x14ac:dyDescent="0.35">
      <c r="B8" s="3" t="s">
        <v>0</v>
      </c>
      <c r="C8" s="1"/>
      <c r="D8" s="1"/>
      <c r="E8" s="1"/>
      <c r="F8" s="1"/>
      <c r="G8" s="1"/>
      <c r="H8" s="2">
        <v>133.1</v>
      </c>
      <c r="J8" s="3" t="s">
        <v>10</v>
      </c>
      <c r="K8" s="1"/>
      <c r="L8" s="1"/>
      <c r="M8" s="1"/>
      <c r="N8" s="1"/>
      <c r="O8" s="1"/>
      <c r="P8" s="2">
        <v>33.1</v>
      </c>
      <c r="R8" s="3" t="s">
        <v>22</v>
      </c>
      <c r="S8" s="1"/>
      <c r="T8" s="1"/>
      <c r="U8" s="1"/>
      <c r="V8" s="1"/>
      <c r="W8" s="1"/>
      <c r="X8" s="2"/>
    </row>
    <row r="9" spans="2:24" ht="15" thickBot="1" x14ac:dyDescent="0.4">
      <c r="B9" s="1"/>
      <c r="C9" s="1"/>
      <c r="D9" s="1"/>
      <c r="E9" s="1"/>
      <c r="F9" s="7" t="s">
        <v>18</v>
      </c>
      <c r="G9" s="1"/>
      <c r="H9" s="1"/>
      <c r="J9" s="1"/>
      <c r="K9" s="1"/>
      <c r="L9" s="1"/>
      <c r="M9" s="1"/>
      <c r="N9" s="1" t="s">
        <v>37</v>
      </c>
      <c r="O9" s="1"/>
      <c r="P9" s="1"/>
      <c r="R9" s="1"/>
      <c r="S9" s="1"/>
      <c r="T9" s="1"/>
      <c r="U9" s="1"/>
      <c r="V9" s="1"/>
      <c r="W9" s="1"/>
      <c r="X9" s="1"/>
    </row>
    <row r="10" spans="2:24" ht="15" thickBot="1" x14ac:dyDescent="0.4">
      <c r="B10" s="1"/>
      <c r="C10" s="1"/>
      <c r="D10" s="1"/>
      <c r="E10" s="5"/>
      <c r="F10" s="10">
        <v>121</v>
      </c>
      <c r="G10" s="6"/>
      <c r="H10" s="1"/>
      <c r="J10" s="1"/>
      <c r="K10" s="1"/>
      <c r="L10" s="1"/>
      <c r="M10" s="1"/>
      <c r="N10" s="2">
        <f>(P8+P12)/2</f>
        <v>21</v>
      </c>
      <c r="O10" s="1"/>
      <c r="P10" s="1"/>
      <c r="R10" s="1"/>
      <c r="S10" s="1"/>
      <c r="T10" s="1"/>
      <c r="U10" s="1"/>
      <c r="V10" s="2">
        <f>(P8-P12)/(H8-H12)</f>
        <v>1.0000000000000007</v>
      </c>
      <c r="W10" s="1"/>
      <c r="X10" s="1"/>
    </row>
    <row r="11" spans="2:24" ht="15" thickBot="1" x14ac:dyDescent="0.4">
      <c r="B11" s="1"/>
      <c r="C11" s="1"/>
      <c r="D11" s="7"/>
      <c r="E11" s="1"/>
      <c r="F11" s="8"/>
      <c r="G11" s="1"/>
      <c r="H11" s="7"/>
      <c r="J11" s="1"/>
      <c r="K11" s="1"/>
      <c r="L11" s="1"/>
      <c r="M11" s="1"/>
      <c r="N11" s="1"/>
      <c r="O11" s="1"/>
      <c r="P11" s="1"/>
      <c r="R11" s="1"/>
      <c r="S11" s="1"/>
      <c r="T11" s="1"/>
      <c r="U11" s="1"/>
      <c r="V11" s="1"/>
      <c r="W11" s="1"/>
      <c r="X11" s="1"/>
    </row>
    <row r="12" spans="2:24" ht="15" thickBot="1" x14ac:dyDescent="0.4">
      <c r="B12" s="1"/>
      <c r="C12" s="5"/>
      <c r="D12" s="10">
        <v>110</v>
      </c>
      <c r="E12" s="6"/>
      <c r="F12" s="1"/>
      <c r="G12" s="5"/>
      <c r="H12" s="10">
        <v>108.9</v>
      </c>
      <c r="J12" s="1"/>
      <c r="K12" s="1"/>
      <c r="L12" s="2">
        <f>(N10+N14)/2</f>
        <v>12.725</v>
      </c>
      <c r="M12" s="1"/>
      <c r="N12" s="1"/>
      <c r="O12" s="1"/>
      <c r="P12" s="2">
        <v>8.9</v>
      </c>
      <c r="R12" s="1"/>
      <c r="S12" s="1"/>
      <c r="T12" s="2">
        <f>(N10-N14)/(F10-F14)</f>
        <v>0.75227272727272732</v>
      </c>
      <c r="U12" s="1"/>
      <c r="V12" s="1"/>
      <c r="W12" s="1"/>
      <c r="X12" s="2"/>
    </row>
    <row r="13" spans="2:24" ht="15" thickBot="1" x14ac:dyDescent="0.4">
      <c r="B13" s="7"/>
      <c r="C13" s="1"/>
      <c r="D13" s="8"/>
      <c r="E13" s="1"/>
      <c r="F13" s="7" t="s">
        <v>19</v>
      </c>
      <c r="G13" s="1"/>
      <c r="H13" s="8"/>
      <c r="J13" s="1"/>
      <c r="K13" s="1"/>
      <c r="L13" s="1"/>
      <c r="M13" s="1"/>
      <c r="N13" s="1" t="s">
        <v>38</v>
      </c>
      <c r="O13" s="1"/>
      <c r="P13" s="1"/>
      <c r="R13" s="1"/>
      <c r="S13" s="1"/>
      <c r="T13" s="1"/>
      <c r="U13" s="1"/>
      <c r="V13" s="1"/>
      <c r="W13" s="1"/>
      <c r="X13" s="1"/>
    </row>
    <row r="14" spans="2:24" ht="15" thickBot="1" x14ac:dyDescent="0.4">
      <c r="B14" s="10">
        <v>100</v>
      </c>
      <c r="C14" s="6"/>
      <c r="D14" s="1"/>
      <c r="E14" s="5"/>
      <c r="F14" s="9">
        <v>99</v>
      </c>
      <c r="G14" s="6"/>
      <c r="H14" s="1"/>
      <c r="J14" s="4">
        <f>(L12+L16)/2</f>
        <v>7.4749999999999996</v>
      </c>
      <c r="K14" s="1"/>
      <c r="L14" s="1"/>
      <c r="M14" s="1"/>
      <c r="N14" s="2">
        <f>(P12+P16)/2</f>
        <v>4.45</v>
      </c>
      <c r="O14" s="1"/>
      <c r="P14" s="1"/>
      <c r="R14" s="2">
        <f>(L12-L16)/(D12-D16)</f>
        <v>0.52500000000000002</v>
      </c>
      <c r="S14" s="1"/>
      <c r="T14" s="1"/>
      <c r="U14" s="1"/>
      <c r="V14" s="2">
        <f>(P12-P16)/(H12-H16)</f>
        <v>0.44949494949494928</v>
      </c>
      <c r="W14" s="1"/>
      <c r="X14" s="1"/>
    </row>
    <row r="15" spans="2:24" ht="15" thickBot="1" x14ac:dyDescent="0.4">
      <c r="B15" s="8"/>
      <c r="C15" s="1"/>
      <c r="D15" s="7"/>
      <c r="E15" s="1"/>
      <c r="F15" s="8"/>
      <c r="G15" s="1"/>
      <c r="H15" s="1"/>
      <c r="J15" s="1"/>
      <c r="K15" s="1"/>
      <c r="L15" s="1"/>
      <c r="M15" s="1"/>
      <c r="N15" s="1"/>
      <c r="O15" s="1"/>
      <c r="P15" s="1"/>
      <c r="R15" s="1"/>
      <c r="S15" s="1"/>
      <c r="T15" s="1"/>
      <c r="U15" s="1"/>
      <c r="V15" s="1"/>
      <c r="W15" s="1"/>
      <c r="X15" s="1"/>
    </row>
    <row r="16" spans="2:24" ht="15" thickBot="1" x14ac:dyDescent="0.4">
      <c r="B16" s="1"/>
      <c r="C16" s="5"/>
      <c r="D16" s="9">
        <v>90</v>
      </c>
      <c r="E16" s="6"/>
      <c r="F16" s="1"/>
      <c r="G16" s="1"/>
      <c r="H16" s="2">
        <v>89.1</v>
      </c>
      <c r="J16" s="1"/>
      <c r="K16" s="1"/>
      <c r="L16" s="2">
        <f>(N14+N18)/2</f>
        <v>2.2250000000000001</v>
      </c>
      <c r="M16" s="1"/>
      <c r="N16" s="1"/>
      <c r="O16" s="1"/>
      <c r="P16" s="2">
        <v>0</v>
      </c>
      <c r="R16" s="1"/>
      <c r="S16" s="1"/>
      <c r="T16" s="2">
        <f>(N14-N18)/(F14-F18)</f>
        <v>0.24722222222222223</v>
      </c>
      <c r="U16" s="1"/>
      <c r="V16" s="1"/>
      <c r="W16" s="1"/>
      <c r="X16" s="2"/>
    </row>
    <row r="17" spans="2:24" x14ac:dyDescent="0.35">
      <c r="B17" s="1"/>
      <c r="C17" s="1"/>
      <c r="D17" s="8"/>
      <c r="E17" s="1"/>
      <c r="F17" s="1" t="s">
        <v>20</v>
      </c>
      <c r="G17" s="1"/>
      <c r="H17" s="1"/>
      <c r="J17" s="1"/>
      <c r="K17" s="1"/>
      <c r="L17" s="1"/>
      <c r="M17" s="1"/>
      <c r="N17" s="1" t="s">
        <v>39</v>
      </c>
      <c r="O17" s="1"/>
      <c r="P17" s="1"/>
      <c r="R17" s="1"/>
      <c r="S17" s="1"/>
      <c r="T17" s="1"/>
      <c r="U17" s="1"/>
      <c r="V17" s="1"/>
      <c r="W17" s="1"/>
      <c r="X17" s="1"/>
    </row>
    <row r="18" spans="2:24" x14ac:dyDescent="0.35">
      <c r="B18" s="1"/>
      <c r="C18" s="1"/>
      <c r="D18" s="1"/>
      <c r="E18" s="1"/>
      <c r="F18" s="2">
        <v>81</v>
      </c>
      <c r="G18" s="1"/>
      <c r="H18" s="1"/>
      <c r="J18" s="1"/>
      <c r="K18" s="1"/>
      <c r="L18" s="1"/>
      <c r="M18" s="1"/>
      <c r="N18" s="2">
        <f>(P16+P20)/2</f>
        <v>0</v>
      </c>
      <c r="O18" s="1"/>
      <c r="P18" s="1"/>
      <c r="R18" s="1"/>
      <c r="S18" s="1"/>
      <c r="T18" s="1"/>
      <c r="U18" s="1"/>
      <c r="V18" s="2">
        <f>(P16-P20)/(H16-H20)</f>
        <v>0</v>
      </c>
      <c r="W18" s="1"/>
      <c r="X18" s="1"/>
    </row>
    <row r="19" spans="2:24" x14ac:dyDescent="0.35"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R19" s="1"/>
      <c r="S19" s="1"/>
      <c r="T19" s="1"/>
      <c r="U19" s="1"/>
      <c r="V19" s="1"/>
      <c r="W19" s="1"/>
      <c r="X19" s="1"/>
    </row>
    <row r="20" spans="2:24" x14ac:dyDescent="0.35">
      <c r="B20" s="1"/>
      <c r="C20" s="1"/>
      <c r="D20" s="1"/>
      <c r="E20" s="1"/>
      <c r="F20" s="1"/>
      <c r="G20" s="1"/>
      <c r="H20" s="2">
        <v>72.900000000000006</v>
      </c>
      <c r="J20" s="1"/>
      <c r="K20" s="1"/>
      <c r="L20" s="1"/>
      <c r="M20" s="1"/>
      <c r="N20" s="1"/>
      <c r="O20" s="1"/>
      <c r="P20" s="2">
        <v>0</v>
      </c>
      <c r="R20" s="1"/>
      <c r="S20" s="1"/>
      <c r="T20" s="1"/>
      <c r="U20" s="1"/>
      <c r="V20" s="1"/>
      <c r="W20" s="1"/>
      <c r="X20" s="2"/>
    </row>
    <row r="22" spans="2:24" x14ac:dyDescent="0.35">
      <c r="B22" t="s">
        <v>2</v>
      </c>
      <c r="D22" t="s">
        <v>6</v>
      </c>
      <c r="F22" t="s">
        <v>7</v>
      </c>
      <c r="H22" t="s">
        <v>8</v>
      </c>
      <c r="J22" t="s">
        <v>2</v>
      </c>
      <c r="L22" t="s">
        <v>6</v>
      </c>
      <c r="N22" t="s">
        <v>7</v>
      </c>
      <c r="P22" t="s">
        <v>8</v>
      </c>
      <c r="R22" t="s">
        <v>2</v>
      </c>
      <c r="T22" t="s">
        <v>6</v>
      </c>
      <c r="V22" t="s">
        <v>7</v>
      </c>
      <c r="X22" t="s">
        <v>8</v>
      </c>
    </row>
    <row r="25" spans="2:24" x14ac:dyDescent="0.35">
      <c r="B25" t="s">
        <v>36</v>
      </c>
      <c r="F25" t="s">
        <v>28</v>
      </c>
    </row>
    <row r="27" spans="2:24" x14ac:dyDescent="0.35">
      <c r="B27" t="s">
        <v>27</v>
      </c>
      <c r="E27" s="12" t="s">
        <v>34</v>
      </c>
      <c r="F27" s="11"/>
      <c r="G27" s="11"/>
      <c r="H27" s="11"/>
      <c r="I27" s="11" t="s">
        <v>23</v>
      </c>
      <c r="J27" s="11" t="s">
        <v>24</v>
      </c>
      <c r="K27" s="11" t="s">
        <v>25</v>
      </c>
      <c r="L27" s="11"/>
      <c r="M27" s="11"/>
      <c r="O27" s="12" t="s">
        <v>35</v>
      </c>
      <c r="P27" s="11"/>
      <c r="Q27" s="11"/>
      <c r="R27" s="11"/>
      <c r="S27" s="11" t="s">
        <v>23</v>
      </c>
      <c r="T27" s="11" t="s">
        <v>24</v>
      </c>
      <c r="U27" s="11" t="s">
        <v>25</v>
      </c>
      <c r="V27" s="11"/>
      <c r="W27" s="11"/>
    </row>
    <row r="28" spans="2:24" x14ac:dyDescent="0.35">
      <c r="E28" s="11"/>
      <c r="F28" s="11"/>
      <c r="G28" s="11"/>
      <c r="H28" s="11"/>
      <c r="I28" s="13">
        <v>0.52500000000000002</v>
      </c>
      <c r="J28" s="13">
        <v>0.24722222222222223</v>
      </c>
      <c r="K28" s="13">
        <v>0.44949494949494928</v>
      </c>
      <c r="L28" s="11"/>
      <c r="M28" s="11"/>
      <c r="O28" s="11"/>
      <c r="P28" s="11"/>
      <c r="Q28" s="11"/>
      <c r="R28" s="11"/>
      <c r="S28" s="13">
        <v>0.52500000000000002</v>
      </c>
      <c r="T28" s="13">
        <v>0.75227272727272732</v>
      </c>
      <c r="U28" s="13">
        <v>1</v>
      </c>
      <c r="V28" s="11"/>
      <c r="W28" s="11"/>
    </row>
    <row r="29" spans="2:24" x14ac:dyDescent="0.35">
      <c r="E29" s="11"/>
      <c r="F29" s="11"/>
      <c r="G29" s="11"/>
      <c r="H29" s="11"/>
      <c r="I29" s="11" t="s">
        <v>29</v>
      </c>
      <c r="J29" s="11" t="s">
        <v>30</v>
      </c>
      <c r="K29" s="11" t="s">
        <v>31</v>
      </c>
      <c r="L29" s="11"/>
      <c r="M29" s="11"/>
      <c r="O29" s="11"/>
      <c r="P29" s="11"/>
      <c r="Q29" s="11"/>
      <c r="R29" s="11"/>
      <c r="S29" s="11" t="s">
        <v>29</v>
      </c>
      <c r="T29" s="11" t="s">
        <v>30</v>
      </c>
      <c r="U29" s="11" t="s">
        <v>31</v>
      </c>
      <c r="V29" s="11"/>
      <c r="W29" s="11"/>
    </row>
    <row r="30" spans="2:24" x14ac:dyDescent="0.35">
      <c r="E30" s="11"/>
      <c r="F30" s="11"/>
      <c r="G30" s="11"/>
      <c r="H30" s="11"/>
      <c r="I30" s="13">
        <v>-10</v>
      </c>
      <c r="J30" s="13">
        <v>9</v>
      </c>
      <c r="K30" s="13">
        <v>9.9</v>
      </c>
      <c r="L30" s="11"/>
      <c r="M30" s="11"/>
      <c r="O30" s="11"/>
      <c r="P30" s="11"/>
      <c r="Q30" s="11"/>
      <c r="R30" s="11"/>
      <c r="S30" s="13">
        <v>10</v>
      </c>
      <c r="T30" s="13">
        <v>11</v>
      </c>
      <c r="U30" s="13">
        <f>H12-F10</f>
        <v>-12.099999999999994</v>
      </c>
      <c r="V30" s="11"/>
      <c r="W30" s="11"/>
    </row>
    <row r="31" spans="2:24" x14ac:dyDescent="0.35">
      <c r="E31" s="11"/>
      <c r="F31" s="11"/>
      <c r="G31" s="11" t="s">
        <v>17</v>
      </c>
      <c r="H31" s="11"/>
      <c r="I31" s="11"/>
      <c r="J31" s="11"/>
      <c r="K31" s="11"/>
      <c r="L31" s="11"/>
      <c r="M31" s="11" t="s">
        <v>33</v>
      </c>
      <c r="O31" s="11"/>
      <c r="P31" s="11"/>
      <c r="Q31" s="11" t="s">
        <v>17</v>
      </c>
      <c r="R31" s="11"/>
      <c r="S31" s="11"/>
      <c r="T31" s="11"/>
      <c r="U31" s="11"/>
      <c r="V31" s="11"/>
      <c r="W31" s="11" t="s">
        <v>33</v>
      </c>
    </row>
    <row r="32" spans="2:24" x14ac:dyDescent="0.35">
      <c r="E32" s="11" t="s">
        <v>32</v>
      </c>
      <c r="F32" s="11"/>
      <c r="G32" s="11">
        <v>7.4749999999999996</v>
      </c>
      <c r="H32" s="11"/>
      <c r="I32" s="11">
        <f>I28*I30</f>
        <v>-5.25</v>
      </c>
      <c r="J32" s="11">
        <f t="shared" ref="J32:K32" si="0">J28*J30</f>
        <v>2.2250000000000001</v>
      </c>
      <c r="K32" s="11">
        <f t="shared" si="0"/>
        <v>4.4499999999999984</v>
      </c>
      <c r="L32" s="11"/>
      <c r="M32" s="11">
        <f>SUM(G32:K32)</f>
        <v>8.8999999999999986</v>
      </c>
      <c r="O32" s="11" t="s">
        <v>32</v>
      </c>
      <c r="P32" s="11"/>
      <c r="Q32" s="11">
        <v>7.4749999999999996</v>
      </c>
      <c r="R32" s="11"/>
      <c r="S32" s="11">
        <f>S28*S30</f>
        <v>5.25</v>
      </c>
      <c r="T32" s="11">
        <f t="shared" ref="T32:U32" si="1">T28*T30</f>
        <v>8.2750000000000004</v>
      </c>
      <c r="U32" s="11">
        <f t="shared" si="1"/>
        <v>-12.099999999999994</v>
      </c>
      <c r="V32" s="11"/>
      <c r="W32" s="11">
        <f>SUM(Q32:U32)</f>
        <v>8.9000000000000057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hsrm</dc:creator>
  <cp:lastModifiedBy>Detlef Lehmann</cp:lastModifiedBy>
  <dcterms:created xsi:type="dcterms:W3CDTF">2021-05-04T07:16:45Z</dcterms:created>
  <dcterms:modified xsi:type="dcterms:W3CDTF">2023-11-11T21:44:07Z</dcterms:modified>
</cp:coreProperties>
</file>