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8505"/>
  </bookViews>
  <sheets>
    <sheet name="Aufg 1a" sheetId="1" r:id="rId1"/>
    <sheet name="Aufg 1b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61" i="2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8" i="2"/>
  <c r="F7" i="2"/>
  <c r="G8" i="2" s="1"/>
  <c r="K1" i="2"/>
  <c r="B2" i="2"/>
  <c r="D15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3" i="2"/>
  <c r="D12" i="2"/>
  <c r="D11" i="2"/>
  <c r="D10" i="2"/>
  <c r="D9" i="2"/>
  <c r="D8" i="2"/>
  <c r="D7" i="2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0" i="1"/>
  <c r="E141" i="1"/>
  <c r="E142" i="1"/>
  <c r="E145" i="1"/>
  <c r="E148" i="1"/>
  <c r="E149" i="1"/>
  <c r="E150" i="1"/>
  <c r="E153" i="1"/>
  <c r="E156" i="1"/>
  <c r="E157" i="1"/>
  <c r="E158" i="1"/>
  <c r="E161" i="1"/>
  <c r="E164" i="1"/>
  <c r="E165" i="1"/>
  <c r="E166" i="1"/>
  <c r="E169" i="1"/>
  <c r="E172" i="1"/>
  <c r="E173" i="1"/>
  <c r="E174" i="1"/>
  <c r="E177" i="1"/>
  <c r="E180" i="1"/>
  <c r="E181" i="1"/>
  <c r="E182" i="1"/>
  <c r="E185" i="1"/>
  <c r="E188" i="1"/>
  <c r="E189" i="1"/>
  <c r="E190" i="1"/>
  <c r="E193" i="1"/>
  <c r="E196" i="1"/>
  <c r="E197" i="1"/>
  <c r="E198" i="1"/>
  <c r="E201" i="1"/>
  <c r="E204" i="1"/>
  <c r="E205" i="1"/>
  <c r="E206" i="1"/>
  <c r="E209" i="1"/>
  <c r="E212" i="1"/>
  <c r="E213" i="1"/>
  <c r="E214" i="1"/>
  <c r="E217" i="1"/>
  <c r="E220" i="1"/>
  <c r="E221" i="1"/>
  <c r="E222" i="1"/>
  <c r="E225" i="1"/>
  <c r="E228" i="1"/>
  <c r="E229" i="1"/>
  <c r="E230" i="1"/>
  <c r="E233" i="1"/>
  <c r="E236" i="1"/>
  <c r="E237" i="1"/>
  <c r="E238" i="1"/>
  <c r="E241" i="1"/>
  <c r="E244" i="1"/>
  <c r="E245" i="1"/>
  <c r="E246" i="1"/>
  <c r="E249" i="1"/>
  <c r="E252" i="1"/>
  <c r="E253" i="1"/>
  <c r="E3" i="1"/>
  <c r="D6" i="1"/>
  <c r="E7" i="1" s="1"/>
  <c r="D7" i="1"/>
  <c r="E8" i="1" s="1"/>
  <c r="D8" i="1"/>
  <c r="D9" i="1"/>
  <c r="E10" i="1" s="1"/>
  <c r="D10" i="1"/>
  <c r="E11" i="1" s="1"/>
  <c r="D11" i="1"/>
  <c r="E12" i="1" s="1"/>
  <c r="D12" i="1"/>
  <c r="D13" i="1"/>
  <c r="E14" i="1" s="1"/>
  <c r="D14" i="1"/>
  <c r="E15" i="1" s="1"/>
  <c r="D15" i="1"/>
  <c r="E16" i="1" s="1"/>
  <c r="D16" i="1"/>
  <c r="D17" i="1"/>
  <c r="E18" i="1" s="1"/>
  <c r="D18" i="1"/>
  <c r="E19" i="1" s="1"/>
  <c r="D19" i="1"/>
  <c r="E20" i="1" s="1"/>
  <c r="D20" i="1"/>
  <c r="D21" i="1"/>
  <c r="E22" i="1" s="1"/>
  <c r="D22" i="1"/>
  <c r="E23" i="1" s="1"/>
  <c r="D23" i="1"/>
  <c r="E24" i="1" s="1"/>
  <c r="D24" i="1"/>
  <c r="D25" i="1"/>
  <c r="E26" i="1" s="1"/>
  <c r="D26" i="1"/>
  <c r="E27" i="1" s="1"/>
  <c r="D27" i="1"/>
  <c r="E28" i="1" s="1"/>
  <c r="D28" i="1"/>
  <c r="D29" i="1"/>
  <c r="E30" i="1" s="1"/>
  <c r="D30" i="1"/>
  <c r="E31" i="1" s="1"/>
  <c r="D31" i="1"/>
  <c r="E32" i="1" s="1"/>
  <c r="D32" i="1"/>
  <c r="D33" i="1"/>
  <c r="E34" i="1" s="1"/>
  <c r="D34" i="1"/>
  <c r="E35" i="1" s="1"/>
  <c r="D35" i="1"/>
  <c r="E36" i="1" s="1"/>
  <c r="D36" i="1"/>
  <c r="D37" i="1"/>
  <c r="E38" i="1" s="1"/>
  <c r="D38" i="1"/>
  <c r="E39" i="1" s="1"/>
  <c r="D39" i="1"/>
  <c r="E40" i="1" s="1"/>
  <c r="D40" i="1"/>
  <c r="D41" i="1"/>
  <c r="E42" i="1" s="1"/>
  <c r="D42" i="1"/>
  <c r="E43" i="1" s="1"/>
  <c r="D43" i="1"/>
  <c r="E44" i="1" s="1"/>
  <c r="D44" i="1"/>
  <c r="D45" i="1"/>
  <c r="E46" i="1" s="1"/>
  <c r="D46" i="1"/>
  <c r="E47" i="1" s="1"/>
  <c r="D47" i="1"/>
  <c r="E48" i="1" s="1"/>
  <c r="D48" i="1"/>
  <c r="D49" i="1"/>
  <c r="E50" i="1" s="1"/>
  <c r="D50" i="1"/>
  <c r="E51" i="1" s="1"/>
  <c r="D51" i="1"/>
  <c r="E52" i="1" s="1"/>
  <c r="D52" i="1"/>
  <c r="D53" i="1"/>
  <c r="E54" i="1" s="1"/>
  <c r="D54" i="1"/>
  <c r="E55" i="1" s="1"/>
  <c r="D55" i="1"/>
  <c r="E56" i="1" s="1"/>
  <c r="D56" i="1"/>
  <c r="D57" i="1"/>
  <c r="E58" i="1" s="1"/>
  <c r="D58" i="1"/>
  <c r="E59" i="1" s="1"/>
  <c r="D59" i="1"/>
  <c r="E60" i="1" s="1"/>
  <c r="D60" i="1"/>
  <c r="D61" i="1"/>
  <c r="E62" i="1" s="1"/>
  <c r="D62" i="1"/>
  <c r="E63" i="1" s="1"/>
  <c r="D63" i="1"/>
  <c r="E64" i="1" s="1"/>
  <c r="D64" i="1"/>
  <c r="D65" i="1"/>
  <c r="E66" i="1" s="1"/>
  <c r="D66" i="1"/>
  <c r="E67" i="1" s="1"/>
  <c r="D67" i="1"/>
  <c r="E68" i="1" s="1"/>
  <c r="D68" i="1"/>
  <c r="D69" i="1"/>
  <c r="E70" i="1" s="1"/>
  <c r="D70" i="1"/>
  <c r="E71" i="1" s="1"/>
  <c r="D71" i="1"/>
  <c r="E72" i="1" s="1"/>
  <c r="D72" i="1"/>
  <c r="D73" i="1"/>
  <c r="E74" i="1" s="1"/>
  <c r="D74" i="1"/>
  <c r="E75" i="1" s="1"/>
  <c r="D75" i="1"/>
  <c r="E76" i="1" s="1"/>
  <c r="D76" i="1"/>
  <c r="D77" i="1"/>
  <c r="E78" i="1" s="1"/>
  <c r="D78" i="1"/>
  <c r="E79" i="1" s="1"/>
  <c r="D79" i="1"/>
  <c r="E80" i="1" s="1"/>
  <c r="D80" i="1"/>
  <c r="D81" i="1"/>
  <c r="E82" i="1" s="1"/>
  <c r="D82" i="1"/>
  <c r="E83" i="1" s="1"/>
  <c r="D83" i="1"/>
  <c r="E84" i="1" s="1"/>
  <c r="D84" i="1"/>
  <c r="D85" i="1"/>
  <c r="E86" i="1" s="1"/>
  <c r="D86" i="1"/>
  <c r="E87" i="1" s="1"/>
  <c r="D87" i="1"/>
  <c r="E88" i="1" s="1"/>
  <c r="D88" i="1"/>
  <c r="D89" i="1"/>
  <c r="E90" i="1" s="1"/>
  <c r="D90" i="1"/>
  <c r="E91" i="1" s="1"/>
  <c r="D91" i="1"/>
  <c r="E92" i="1" s="1"/>
  <c r="D92" i="1"/>
  <c r="D93" i="1"/>
  <c r="E94" i="1" s="1"/>
  <c r="D94" i="1"/>
  <c r="E95" i="1" s="1"/>
  <c r="D95" i="1"/>
  <c r="E96" i="1" s="1"/>
  <c r="D96" i="1"/>
  <c r="D97" i="1"/>
  <c r="E98" i="1" s="1"/>
  <c r="D98" i="1"/>
  <c r="E99" i="1" s="1"/>
  <c r="D99" i="1"/>
  <c r="E100" i="1" s="1"/>
  <c r="D100" i="1"/>
  <c r="D101" i="1"/>
  <c r="E102" i="1" s="1"/>
  <c r="D102" i="1"/>
  <c r="E103" i="1" s="1"/>
  <c r="D103" i="1"/>
  <c r="E104" i="1" s="1"/>
  <c r="D104" i="1"/>
  <c r="D105" i="1"/>
  <c r="E106" i="1" s="1"/>
  <c r="D106" i="1"/>
  <c r="E107" i="1" s="1"/>
  <c r="D107" i="1"/>
  <c r="E108" i="1" s="1"/>
  <c r="D108" i="1"/>
  <c r="D109" i="1"/>
  <c r="E110" i="1" s="1"/>
  <c r="D110" i="1"/>
  <c r="E111" i="1" s="1"/>
  <c r="D111" i="1"/>
  <c r="E112" i="1" s="1"/>
  <c r="D112" i="1"/>
  <c r="D113" i="1"/>
  <c r="E114" i="1" s="1"/>
  <c r="D114" i="1"/>
  <c r="E115" i="1" s="1"/>
  <c r="D115" i="1"/>
  <c r="E116" i="1" s="1"/>
  <c r="D116" i="1"/>
  <c r="D117" i="1"/>
  <c r="E118" i="1" s="1"/>
  <c r="D118" i="1"/>
  <c r="E119" i="1" s="1"/>
  <c r="D119" i="1"/>
  <c r="E120" i="1" s="1"/>
  <c r="D120" i="1"/>
  <c r="D121" i="1"/>
  <c r="E122" i="1" s="1"/>
  <c r="D122" i="1"/>
  <c r="E123" i="1" s="1"/>
  <c r="D123" i="1"/>
  <c r="E124" i="1" s="1"/>
  <c r="D124" i="1"/>
  <c r="D125" i="1"/>
  <c r="E126" i="1" s="1"/>
  <c r="D126" i="1"/>
  <c r="E127" i="1" s="1"/>
  <c r="D127" i="1"/>
  <c r="E128" i="1" s="1"/>
  <c r="D128" i="1"/>
  <c r="D129" i="1"/>
  <c r="E130" i="1" s="1"/>
  <c r="D130" i="1"/>
  <c r="E131" i="1" s="1"/>
  <c r="D131" i="1"/>
  <c r="E132" i="1" s="1"/>
  <c r="D132" i="1"/>
  <c r="D133" i="1"/>
  <c r="E134" i="1" s="1"/>
  <c r="D134" i="1"/>
  <c r="E135" i="1" s="1"/>
  <c r="D135" i="1"/>
  <c r="E136" i="1" s="1"/>
  <c r="D136" i="1"/>
  <c r="D137" i="1"/>
  <c r="E138" i="1" s="1"/>
  <c r="D138" i="1"/>
  <c r="E139" i="1" s="1"/>
  <c r="D139" i="1"/>
  <c r="D140" i="1"/>
  <c r="D141" i="1"/>
  <c r="D142" i="1"/>
  <c r="E143" i="1" s="1"/>
  <c r="D143" i="1"/>
  <c r="E144" i="1" s="1"/>
  <c r="D144" i="1"/>
  <c r="D145" i="1"/>
  <c r="E146" i="1" s="1"/>
  <c r="D146" i="1"/>
  <c r="E147" i="1" s="1"/>
  <c r="D147" i="1"/>
  <c r="D148" i="1"/>
  <c r="D149" i="1"/>
  <c r="D150" i="1"/>
  <c r="E151" i="1" s="1"/>
  <c r="D151" i="1"/>
  <c r="E152" i="1" s="1"/>
  <c r="D152" i="1"/>
  <c r="D153" i="1"/>
  <c r="E154" i="1" s="1"/>
  <c r="D154" i="1"/>
  <c r="E155" i="1" s="1"/>
  <c r="D155" i="1"/>
  <c r="D156" i="1"/>
  <c r="D157" i="1"/>
  <c r="D158" i="1"/>
  <c r="E159" i="1" s="1"/>
  <c r="D159" i="1"/>
  <c r="E160" i="1" s="1"/>
  <c r="D160" i="1"/>
  <c r="D161" i="1"/>
  <c r="E162" i="1" s="1"/>
  <c r="D162" i="1"/>
  <c r="E163" i="1" s="1"/>
  <c r="D163" i="1"/>
  <c r="D164" i="1"/>
  <c r="D165" i="1"/>
  <c r="D166" i="1"/>
  <c r="E167" i="1" s="1"/>
  <c r="D167" i="1"/>
  <c r="E168" i="1" s="1"/>
  <c r="D168" i="1"/>
  <c r="D169" i="1"/>
  <c r="E170" i="1" s="1"/>
  <c r="D170" i="1"/>
  <c r="E171" i="1" s="1"/>
  <c r="D171" i="1"/>
  <c r="D172" i="1"/>
  <c r="D173" i="1"/>
  <c r="D174" i="1"/>
  <c r="E175" i="1" s="1"/>
  <c r="D175" i="1"/>
  <c r="E176" i="1" s="1"/>
  <c r="D176" i="1"/>
  <c r="D177" i="1"/>
  <c r="E178" i="1" s="1"/>
  <c r="D178" i="1"/>
  <c r="E179" i="1" s="1"/>
  <c r="D179" i="1"/>
  <c r="D180" i="1"/>
  <c r="D181" i="1"/>
  <c r="D182" i="1"/>
  <c r="E183" i="1" s="1"/>
  <c r="D183" i="1"/>
  <c r="E184" i="1" s="1"/>
  <c r="D184" i="1"/>
  <c r="D185" i="1"/>
  <c r="E186" i="1" s="1"/>
  <c r="D186" i="1"/>
  <c r="E187" i="1" s="1"/>
  <c r="D187" i="1"/>
  <c r="D188" i="1"/>
  <c r="D189" i="1"/>
  <c r="D190" i="1"/>
  <c r="E191" i="1" s="1"/>
  <c r="D191" i="1"/>
  <c r="E192" i="1" s="1"/>
  <c r="D192" i="1"/>
  <c r="D193" i="1"/>
  <c r="E194" i="1" s="1"/>
  <c r="D194" i="1"/>
  <c r="E195" i="1" s="1"/>
  <c r="D195" i="1"/>
  <c r="D196" i="1"/>
  <c r="D197" i="1"/>
  <c r="D198" i="1"/>
  <c r="E199" i="1" s="1"/>
  <c r="D199" i="1"/>
  <c r="E200" i="1" s="1"/>
  <c r="D200" i="1"/>
  <c r="D201" i="1"/>
  <c r="E202" i="1" s="1"/>
  <c r="D202" i="1"/>
  <c r="E203" i="1" s="1"/>
  <c r="D203" i="1"/>
  <c r="D204" i="1"/>
  <c r="D205" i="1"/>
  <c r="D206" i="1"/>
  <c r="E207" i="1" s="1"/>
  <c r="D207" i="1"/>
  <c r="E208" i="1" s="1"/>
  <c r="D208" i="1"/>
  <c r="D209" i="1"/>
  <c r="E210" i="1" s="1"/>
  <c r="D210" i="1"/>
  <c r="E211" i="1" s="1"/>
  <c r="D211" i="1"/>
  <c r="D212" i="1"/>
  <c r="D213" i="1"/>
  <c r="D214" i="1"/>
  <c r="E215" i="1" s="1"/>
  <c r="D215" i="1"/>
  <c r="E216" i="1" s="1"/>
  <c r="D216" i="1"/>
  <c r="D217" i="1"/>
  <c r="E218" i="1" s="1"/>
  <c r="D218" i="1"/>
  <c r="E219" i="1" s="1"/>
  <c r="D219" i="1"/>
  <c r="D220" i="1"/>
  <c r="D221" i="1"/>
  <c r="D222" i="1"/>
  <c r="E223" i="1" s="1"/>
  <c r="D223" i="1"/>
  <c r="E224" i="1" s="1"/>
  <c r="D224" i="1"/>
  <c r="D225" i="1"/>
  <c r="E226" i="1" s="1"/>
  <c r="D226" i="1"/>
  <c r="E227" i="1" s="1"/>
  <c r="D227" i="1"/>
  <c r="D228" i="1"/>
  <c r="D229" i="1"/>
  <c r="D230" i="1"/>
  <c r="E231" i="1" s="1"/>
  <c r="D231" i="1"/>
  <c r="E232" i="1" s="1"/>
  <c r="D232" i="1"/>
  <c r="D233" i="1"/>
  <c r="E234" i="1" s="1"/>
  <c r="D234" i="1"/>
  <c r="E235" i="1" s="1"/>
  <c r="D235" i="1"/>
  <c r="D236" i="1"/>
  <c r="D237" i="1"/>
  <c r="D238" i="1"/>
  <c r="E239" i="1" s="1"/>
  <c r="D239" i="1"/>
  <c r="E240" i="1" s="1"/>
  <c r="D240" i="1"/>
  <c r="D241" i="1"/>
  <c r="E242" i="1" s="1"/>
  <c r="D242" i="1"/>
  <c r="E243" i="1" s="1"/>
  <c r="D243" i="1"/>
  <c r="D244" i="1"/>
  <c r="D245" i="1"/>
  <c r="D246" i="1"/>
  <c r="E247" i="1" s="1"/>
  <c r="D247" i="1"/>
  <c r="E248" i="1" s="1"/>
  <c r="D248" i="1"/>
  <c r="D249" i="1"/>
  <c r="E250" i="1" s="1"/>
  <c r="D250" i="1"/>
  <c r="E251" i="1" s="1"/>
  <c r="D251" i="1"/>
  <c r="D252" i="1"/>
  <c r="D5" i="1"/>
  <c r="E6" i="1" s="1"/>
  <c r="D4" i="1"/>
  <c r="E5" i="1" s="1"/>
  <c r="E257" i="1" s="1"/>
  <c r="D3" i="1"/>
  <c r="E4" i="1" s="1"/>
  <c r="F4" i="1" s="1"/>
  <c r="D2" i="1"/>
  <c r="D255" i="1" l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G258" i="2"/>
  <c r="G254" i="2"/>
  <c r="G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10" i="2"/>
  <c r="G256" i="2"/>
  <c r="G252" i="2"/>
  <c r="G248" i="2"/>
  <c r="G244" i="2"/>
  <c r="G240" i="2"/>
  <c r="G236" i="2"/>
  <c r="G232" i="2"/>
  <c r="G228" i="2"/>
  <c r="G224" i="2"/>
  <c r="G220" i="2"/>
  <c r="G216" i="2"/>
  <c r="G212" i="2"/>
  <c r="G208" i="2"/>
  <c r="G204" i="2"/>
  <c r="G200" i="2"/>
  <c r="G196" i="2"/>
  <c r="G192" i="2"/>
  <c r="G188" i="2"/>
  <c r="G184" i="2"/>
  <c r="G180" i="2"/>
  <c r="G176" i="2"/>
  <c r="G172" i="2"/>
  <c r="G168" i="2"/>
  <c r="G164" i="2"/>
  <c r="G160" i="2"/>
  <c r="G156" i="2"/>
  <c r="G152" i="2"/>
  <c r="G148" i="2"/>
  <c r="G144" i="2"/>
  <c r="G140" i="2"/>
  <c r="G136" i="2"/>
  <c r="G132" i="2"/>
  <c r="G128" i="2"/>
  <c r="G124" i="2"/>
  <c r="G120" i="2"/>
  <c r="G116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9" i="2"/>
  <c r="H9" i="2" s="1"/>
  <c r="K9" i="2" s="1"/>
  <c r="G257" i="2"/>
  <c r="G253" i="2"/>
  <c r="G249" i="2"/>
  <c r="G245" i="2"/>
  <c r="G255" i="2"/>
  <c r="G251" i="2"/>
  <c r="G247" i="2"/>
  <c r="G243" i="2"/>
  <c r="G239" i="2"/>
  <c r="G235" i="2"/>
  <c r="G231" i="2"/>
  <c r="G227" i="2"/>
  <c r="G223" i="2"/>
  <c r="G219" i="2"/>
  <c r="G215" i="2"/>
  <c r="G211" i="2"/>
  <c r="G207" i="2"/>
  <c r="G203" i="2"/>
  <c r="G199" i="2"/>
  <c r="G195" i="2"/>
  <c r="G191" i="2"/>
  <c r="G187" i="2"/>
  <c r="G183" i="2"/>
  <c r="G179" i="2"/>
  <c r="G175" i="2"/>
  <c r="G171" i="2"/>
  <c r="G167" i="2"/>
  <c r="G163" i="2"/>
  <c r="G159" i="2"/>
  <c r="G155" i="2"/>
  <c r="G151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241" i="2"/>
  <c r="G237" i="2"/>
  <c r="G233" i="2"/>
  <c r="G229" i="2"/>
  <c r="G225" i="2"/>
  <c r="G221" i="2"/>
  <c r="G217" i="2"/>
  <c r="G213" i="2"/>
  <c r="G209" i="2"/>
  <c r="G205" i="2"/>
  <c r="G201" i="2"/>
  <c r="G197" i="2"/>
  <c r="G193" i="2"/>
  <c r="G189" i="2"/>
  <c r="G185" i="2"/>
  <c r="G181" i="2"/>
  <c r="G177" i="2"/>
  <c r="G173" i="2"/>
  <c r="G169" i="2"/>
  <c r="G165" i="2"/>
  <c r="G161" i="2"/>
  <c r="G157" i="2"/>
  <c r="G153" i="2"/>
  <c r="G149" i="2"/>
  <c r="G145" i="2"/>
  <c r="G141" i="2"/>
  <c r="G137" i="2"/>
  <c r="G133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H10" i="2" l="1"/>
  <c r="K10" i="2" s="1"/>
  <c r="H11" i="2"/>
  <c r="H12" i="2" l="1"/>
  <c r="H13" i="2" s="1"/>
  <c r="K11" i="2"/>
  <c r="K12" i="2" l="1"/>
  <c r="H14" i="2"/>
  <c r="K13" i="2"/>
  <c r="H15" i="2" l="1"/>
  <c r="K14" i="2"/>
  <c r="H16" i="2" l="1"/>
  <c r="K15" i="2"/>
  <c r="H17" i="2" l="1"/>
  <c r="K16" i="2"/>
  <c r="H18" i="2" l="1"/>
  <c r="K17" i="2"/>
  <c r="H19" i="2" l="1"/>
  <c r="K18" i="2"/>
  <c r="H20" i="2" l="1"/>
  <c r="K19" i="2"/>
  <c r="H21" i="2" l="1"/>
  <c r="K20" i="2"/>
  <c r="H22" i="2" l="1"/>
  <c r="K21" i="2"/>
  <c r="H23" i="2" l="1"/>
  <c r="K22" i="2"/>
  <c r="H24" i="2" l="1"/>
  <c r="K23" i="2"/>
  <c r="H25" i="2" l="1"/>
  <c r="K24" i="2"/>
  <c r="H26" i="2" l="1"/>
  <c r="K25" i="2"/>
  <c r="H27" i="2" l="1"/>
  <c r="K26" i="2"/>
  <c r="H28" i="2" l="1"/>
  <c r="K27" i="2"/>
  <c r="H29" i="2" l="1"/>
  <c r="K28" i="2"/>
  <c r="H30" i="2" l="1"/>
  <c r="K29" i="2"/>
  <c r="H31" i="2" l="1"/>
  <c r="K30" i="2"/>
  <c r="H32" i="2" l="1"/>
  <c r="K31" i="2"/>
  <c r="H33" i="2" l="1"/>
  <c r="K32" i="2"/>
  <c r="H34" i="2" l="1"/>
  <c r="K33" i="2"/>
  <c r="H35" i="2" l="1"/>
  <c r="K34" i="2"/>
  <c r="H36" i="2" l="1"/>
  <c r="K35" i="2"/>
  <c r="H37" i="2" l="1"/>
  <c r="K36" i="2"/>
  <c r="H38" i="2" l="1"/>
  <c r="K37" i="2"/>
  <c r="H39" i="2" l="1"/>
  <c r="K38" i="2"/>
  <c r="H40" i="2" l="1"/>
  <c r="K39" i="2"/>
  <c r="H41" i="2" l="1"/>
  <c r="K40" i="2"/>
  <c r="H42" i="2" l="1"/>
  <c r="K41" i="2"/>
  <c r="H43" i="2" l="1"/>
  <c r="K42" i="2"/>
  <c r="H44" i="2" l="1"/>
  <c r="K43" i="2"/>
  <c r="H45" i="2" l="1"/>
  <c r="K44" i="2"/>
  <c r="H46" i="2" l="1"/>
  <c r="K45" i="2"/>
  <c r="H47" i="2" l="1"/>
  <c r="K46" i="2"/>
  <c r="H48" i="2" l="1"/>
  <c r="K47" i="2"/>
  <c r="H49" i="2" l="1"/>
  <c r="K48" i="2"/>
  <c r="H50" i="2" l="1"/>
  <c r="K49" i="2"/>
  <c r="H51" i="2" l="1"/>
  <c r="K50" i="2"/>
  <c r="H52" i="2" l="1"/>
  <c r="K51" i="2"/>
  <c r="H53" i="2" l="1"/>
  <c r="K52" i="2"/>
  <c r="H54" i="2" l="1"/>
  <c r="K53" i="2"/>
  <c r="H55" i="2" l="1"/>
  <c r="K54" i="2"/>
  <c r="H56" i="2" l="1"/>
  <c r="K55" i="2"/>
  <c r="H57" i="2" l="1"/>
  <c r="K56" i="2"/>
  <c r="H58" i="2" l="1"/>
  <c r="K57" i="2"/>
  <c r="H59" i="2" l="1"/>
  <c r="K58" i="2"/>
  <c r="H60" i="2" l="1"/>
  <c r="K59" i="2"/>
  <c r="H61" i="2" l="1"/>
  <c r="K60" i="2"/>
  <c r="H62" i="2" l="1"/>
  <c r="K61" i="2"/>
  <c r="H63" i="2" l="1"/>
  <c r="K62" i="2"/>
  <c r="H64" i="2" l="1"/>
  <c r="K63" i="2"/>
  <c r="H65" i="2" l="1"/>
  <c r="K64" i="2"/>
  <c r="H66" i="2" l="1"/>
  <c r="K65" i="2"/>
  <c r="H67" i="2" l="1"/>
  <c r="K66" i="2"/>
  <c r="H68" i="2" l="1"/>
  <c r="K67" i="2"/>
  <c r="H69" i="2" l="1"/>
  <c r="K68" i="2"/>
  <c r="H70" i="2" l="1"/>
  <c r="K69" i="2"/>
  <c r="H71" i="2" l="1"/>
  <c r="K70" i="2"/>
  <c r="H72" i="2" l="1"/>
  <c r="K71" i="2"/>
  <c r="H73" i="2" l="1"/>
  <c r="K72" i="2"/>
  <c r="H74" i="2" l="1"/>
  <c r="K73" i="2"/>
  <c r="H75" i="2" l="1"/>
  <c r="K74" i="2"/>
  <c r="H76" i="2" l="1"/>
  <c r="K75" i="2"/>
  <c r="H77" i="2" l="1"/>
  <c r="K76" i="2"/>
  <c r="H78" i="2" l="1"/>
  <c r="K77" i="2"/>
  <c r="H79" i="2" l="1"/>
  <c r="K78" i="2"/>
  <c r="H80" i="2" l="1"/>
  <c r="K79" i="2"/>
  <c r="H81" i="2" l="1"/>
  <c r="K80" i="2"/>
  <c r="H82" i="2" l="1"/>
  <c r="K81" i="2"/>
  <c r="H83" i="2" l="1"/>
  <c r="K82" i="2"/>
  <c r="H84" i="2" l="1"/>
  <c r="K83" i="2"/>
  <c r="H85" i="2" l="1"/>
  <c r="K84" i="2"/>
  <c r="H86" i="2" l="1"/>
  <c r="K85" i="2"/>
  <c r="H87" i="2" l="1"/>
  <c r="K86" i="2"/>
  <c r="H88" i="2" l="1"/>
  <c r="K87" i="2"/>
  <c r="H89" i="2" l="1"/>
  <c r="K88" i="2"/>
  <c r="H90" i="2" l="1"/>
  <c r="K89" i="2"/>
  <c r="H91" i="2" l="1"/>
  <c r="K90" i="2"/>
  <c r="H92" i="2" l="1"/>
  <c r="K91" i="2"/>
  <c r="H93" i="2" l="1"/>
  <c r="K92" i="2"/>
  <c r="H94" i="2" l="1"/>
  <c r="K93" i="2"/>
  <c r="H95" i="2" l="1"/>
  <c r="K94" i="2"/>
  <c r="H96" i="2" l="1"/>
  <c r="K95" i="2"/>
  <c r="H97" i="2" l="1"/>
  <c r="K96" i="2"/>
  <c r="H98" i="2" l="1"/>
  <c r="K97" i="2"/>
  <c r="H99" i="2" l="1"/>
  <c r="K98" i="2"/>
  <c r="H100" i="2" l="1"/>
  <c r="K99" i="2"/>
  <c r="H101" i="2" l="1"/>
  <c r="K100" i="2"/>
  <c r="H102" i="2" l="1"/>
  <c r="K101" i="2"/>
  <c r="H103" i="2" l="1"/>
  <c r="K102" i="2"/>
  <c r="H104" i="2" l="1"/>
  <c r="K103" i="2"/>
  <c r="H105" i="2" l="1"/>
  <c r="K104" i="2"/>
  <c r="H106" i="2" l="1"/>
  <c r="K105" i="2"/>
  <c r="H107" i="2" l="1"/>
  <c r="K106" i="2"/>
  <c r="H108" i="2" l="1"/>
  <c r="K107" i="2"/>
  <c r="H109" i="2" l="1"/>
  <c r="K108" i="2"/>
  <c r="H110" i="2" l="1"/>
  <c r="K109" i="2"/>
  <c r="H111" i="2" l="1"/>
  <c r="K110" i="2"/>
  <c r="H112" i="2" l="1"/>
  <c r="K111" i="2"/>
  <c r="H113" i="2" l="1"/>
  <c r="K112" i="2"/>
  <c r="H114" i="2" l="1"/>
  <c r="K113" i="2"/>
  <c r="H115" i="2" l="1"/>
  <c r="K114" i="2"/>
  <c r="H116" i="2" l="1"/>
  <c r="K115" i="2"/>
  <c r="H117" i="2" l="1"/>
  <c r="K116" i="2"/>
  <c r="H118" i="2" l="1"/>
  <c r="K117" i="2"/>
  <c r="H119" i="2" l="1"/>
  <c r="K118" i="2"/>
  <c r="H120" i="2" l="1"/>
  <c r="K119" i="2"/>
  <c r="H121" i="2" l="1"/>
  <c r="K120" i="2"/>
  <c r="H122" i="2" l="1"/>
  <c r="K121" i="2"/>
  <c r="H123" i="2" l="1"/>
  <c r="K122" i="2"/>
  <c r="H124" i="2" l="1"/>
  <c r="K123" i="2"/>
  <c r="H125" i="2" l="1"/>
  <c r="K124" i="2"/>
  <c r="H126" i="2" l="1"/>
  <c r="K125" i="2"/>
  <c r="H127" i="2" l="1"/>
  <c r="K126" i="2"/>
  <c r="H128" i="2" l="1"/>
  <c r="K127" i="2"/>
  <c r="H129" i="2" l="1"/>
  <c r="K128" i="2"/>
  <c r="H130" i="2" l="1"/>
  <c r="K129" i="2"/>
  <c r="H131" i="2" l="1"/>
  <c r="K130" i="2"/>
  <c r="H132" i="2" l="1"/>
  <c r="K131" i="2"/>
  <c r="H133" i="2" l="1"/>
  <c r="K132" i="2"/>
  <c r="H134" i="2" l="1"/>
  <c r="K133" i="2"/>
  <c r="H135" i="2" l="1"/>
  <c r="K134" i="2"/>
  <c r="H136" i="2" l="1"/>
  <c r="K135" i="2"/>
  <c r="H137" i="2" l="1"/>
  <c r="K136" i="2"/>
  <c r="H138" i="2" l="1"/>
  <c r="K137" i="2"/>
  <c r="H139" i="2" l="1"/>
  <c r="K138" i="2"/>
  <c r="H140" i="2" l="1"/>
  <c r="K139" i="2"/>
  <c r="H141" i="2" l="1"/>
  <c r="K140" i="2"/>
  <c r="H142" i="2" l="1"/>
  <c r="K141" i="2"/>
  <c r="H143" i="2" l="1"/>
  <c r="K142" i="2"/>
  <c r="H144" i="2" l="1"/>
  <c r="K143" i="2"/>
  <c r="H145" i="2" l="1"/>
  <c r="K144" i="2"/>
  <c r="H146" i="2" l="1"/>
  <c r="K145" i="2"/>
  <c r="H147" i="2" l="1"/>
  <c r="K146" i="2"/>
  <c r="H148" i="2" l="1"/>
  <c r="K147" i="2"/>
  <c r="H149" i="2" l="1"/>
  <c r="K148" i="2"/>
  <c r="H150" i="2" l="1"/>
  <c r="K149" i="2"/>
  <c r="H151" i="2" l="1"/>
  <c r="K150" i="2"/>
  <c r="H152" i="2" l="1"/>
  <c r="K151" i="2"/>
  <c r="H153" i="2" l="1"/>
  <c r="K152" i="2"/>
  <c r="H154" i="2" l="1"/>
  <c r="K153" i="2"/>
  <c r="H155" i="2" l="1"/>
  <c r="K154" i="2"/>
  <c r="H156" i="2" l="1"/>
  <c r="K155" i="2"/>
  <c r="H157" i="2" l="1"/>
  <c r="K156" i="2"/>
  <c r="H158" i="2" l="1"/>
  <c r="K157" i="2"/>
  <c r="H159" i="2" l="1"/>
  <c r="K158" i="2"/>
  <c r="H160" i="2" l="1"/>
  <c r="K159" i="2"/>
  <c r="H161" i="2" l="1"/>
  <c r="K160" i="2"/>
  <c r="H162" i="2" l="1"/>
  <c r="K161" i="2"/>
  <c r="H163" i="2" l="1"/>
  <c r="K162" i="2"/>
  <c r="H164" i="2" l="1"/>
  <c r="K163" i="2"/>
  <c r="H165" i="2" l="1"/>
  <c r="K164" i="2"/>
  <c r="H166" i="2" l="1"/>
  <c r="K165" i="2"/>
  <c r="H167" i="2" l="1"/>
  <c r="K166" i="2"/>
  <c r="H168" i="2" l="1"/>
  <c r="K167" i="2"/>
  <c r="H169" i="2" l="1"/>
  <c r="K168" i="2"/>
  <c r="H170" i="2" l="1"/>
  <c r="K169" i="2"/>
  <c r="H171" i="2" l="1"/>
  <c r="K170" i="2"/>
  <c r="H172" i="2" l="1"/>
  <c r="K171" i="2"/>
  <c r="H173" i="2" l="1"/>
  <c r="K172" i="2"/>
  <c r="H174" i="2" l="1"/>
  <c r="K173" i="2"/>
  <c r="H175" i="2" l="1"/>
  <c r="K174" i="2"/>
  <c r="H176" i="2" l="1"/>
  <c r="K175" i="2"/>
  <c r="H177" i="2" l="1"/>
  <c r="K176" i="2"/>
  <c r="H178" i="2" l="1"/>
  <c r="K177" i="2"/>
  <c r="H179" i="2" l="1"/>
  <c r="K178" i="2"/>
  <c r="H180" i="2" l="1"/>
  <c r="K179" i="2"/>
  <c r="H181" i="2" l="1"/>
  <c r="K180" i="2"/>
  <c r="H182" i="2" l="1"/>
  <c r="K181" i="2"/>
  <c r="H183" i="2" l="1"/>
  <c r="K182" i="2"/>
  <c r="H184" i="2" l="1"/>
  <c r="K183" i="2"/>
  <c r="H185" i="2" l="1"/>
  <c r="K184" i="2"/>
  <c r="H186" i="2" l="1"/>
  <c r="K185" i="2"/>
  <c r="H187" i="2" l="1"/>
  <c r="K186" i="2"/>
  <c r="H188" i="2" l="1"/>
  <c r="K187" i="2"/>
  <c r="H189" i="2" l="1"/>
  <c r="K188" i="2"/>
  <c r="H190" i="2" l="1"/>
  <c r="K189" i="2"/>
  <c r="H191" i="2" l="1"/>
  <c r="K190" i="2"/>
  <c r="H192" i="2" l="1"/>
  <c r="K191" i="2"/>
  <c r="H193" i="2" l="1"/>
  <c r="K192" i="2"/>
  <c r="H194" i="2" l="1"/>
  <c r="K193" i="2"/>
  <c r="H195" i="2" l="1"/>
  <c r="K194" i="2"/>
  <c r="H196" i="2" l="1"/>
  <c r="K195" i="2"/>
  <c r="H197" i="2" l="1"/>
  <c r="K196" i="2"/>
  <c r="H198" i="2" l="1"/>
  <c r="K197" i="2"/>
  <c r="H199" i="2" l="1"/>
  <c r="K198" i="2"/>
  <c r="H200" i="2" l="1"/>
  <c r="K199" i="2"/>
  <c r="H201" i="2" l="1"/>
  <c r="K200" i="2"/>
  <c r="H202" i="2" l="1"/>
  <c r="K201" i="2"/>
  <c r="H203" i="2" l="1"/>
  <c r="K202" i="2"/>
  <c r="H204" i="2" l="1"/>
  <c r="K203" i="2"/>
  <c r="H205" i="2" l="1"/>
  <c r="K204" i="2"/>
  <c r="H206" i="2" l="1"/>
  <c r="K205" i="2"/>
  <c r="H207" i="2" l="1"/>
  <c r="K206" i="2"/>
  <c r="H208" i="2" l="1"/>
  <c r="K207" i="2"/>
  <c r="H209" i="2" l="1"/>
  <c r="K208" i="2"/>
  <c r="H210" i="2" l="1"/>
  <c r="K209" i="2"/>
  <c r="H211" i="2" l="1"/>
  <c r="K210" i="2"/>
  <c r="H212" i="2" l="1"/>
  <c r="K211" i="2"/>
  <c r="H213" i="2" l="1"/>
  <c r="K212" i="2"/>
  <c r="H214" i="2" l="1"/>
  <c r="K213" i="2"/>
  <c r="H215" i="2" l="1"/>
  <c r="K214" i="2"/>
  <c r="H216" i="2" l="1"/>
  <c r="K215" i="2"/>
  <c r="H217" i="2" l="1"/>
  <c r="K216" i="2"/>
  <c r="H218" i="2" l="1"/>
  <c r="K217" i="2"/>
  <c r="H219" i="2" l="1"/>
  <c r="K218" i="2"/>
  <c r="H220" i="2" l="1"/>
  <c r="K219" i="2"/>
  <c r="H221" i="2" l="1"/>
  <c r="K220" i="2"/>
  <c r="H222" i="2" l="1"/>
  <c r="K221" i="2"/>
  <c r="H223" i="2" l="1"/>
  <c r="K222" i="2"/>
  <c r="H224" i="2" l="1"/>
  <c r="K223" i="2"/>
  <c r="H225" i="2" l="1"/>
  <c r="K224" i="2"/>
  <c r="H226" i="2" l="1"/>
  <c r="K225" i="2"/>
  <c r="H227" i="2" l="1"/>
  <c r="K226" i="2"/>
  <c r="H228" i="2" l="1"/>
  <c r="K227" i="2"/>
  <c r="H229" i="2" l="1"/>
  <c r="K228" i="2"/>
  <c r="H230" i="2" l="1"/>
  <c r="K229" i="2"/>
  <c r="H231" i="2" l="1"/>
  <c r="K230" i="2"/>
  <c r="H232" i="2" l="1"/>
  <c r="K231" i="2"/>
  <c r="H233" i="2" l="1"/>
  <c r="K232" i="2"/>
  <c r="H234" i="2" l="1"/>
  <c r="K233" i="2"/>
  <c r="H235" i="2" l="1"/>
  <c r="K234" i="2"/>
  <c r="H236" i="2" l="1"/>
  <c r="K235" i="2"/>
  <c r="H237" i="2" l="1"/>
  <c r="K236" i="2"/>
  <c r="H238" i="2" l="1"/>
  <c r="K237" i="2"/>
  <c r="H239" i="2" l="1"/>
  <c r="K238" i="2"/>
  <c r="H240" i="2" l="1"/>
  <c r="K239" i="2"/>
  <c r="H241" i="2" l="1"/>
  <c r="K240" i="2"/>
  <c r="H242" i="2" l="1"/>
  <c r="K241" i="2"/>
  <c r="H243" i="2" l="1"/>
  <c r="K242" i="2"/>
  <c r="H244" i="2" l="1"/>
  <c r="K243" i="2"/>
  <c r="H245" i="2" l="1"/>
  <c r="K244" i="2"/>
  <c r="H246" i="2" l="1"/>
  <c r="K245" i="2"/>
  <c r="H247" i="2" l="1"/>
  <c r="K246" i="2"/>
  <c r="H248" i="2" l="1"/>
  <c r="K247" i="2"/>
  <c r="H249" i="2" l="1"/>
  <c r="K248" i="2"/>
  <c r="H250" i="2" l="1"/>
  <c r="K249" i="2"/>
  <c r="H251" i="2" l="1"/>
  <c r="K250" i="2"/>
  <c r="H252" i="2" l="1"/>
  <c r="K251" i="2"/>
  <c r="H253" i="2" l="1"/>
  <c r="K252" i="2"/>
  <c r="H254" i="2" l="1"/>
  <c r="K253" i="2"/>
  <c r="H255" i="2" l="1"/>
  <c r="K254" i="2"/>
  <c r="H256" i="2" l="1"/>
  <c r="K255" i="2"/>
  <c r="H257" i="2" l="1"/>
  <c r="K256" i="2"/>
  <c r="H258" i="2" l="1"/>
  <c r="K258" i="2" s="1"/>
  <c r="K257" i="2"/>
</calcChain>
</file>

<file path=xl/sharedStrings.xml><?xml version="1.0" encoding="utf-8"?>
<sst xmlns="http://schemas.openxmlformats.org/spreadsheetml/2006/main" count="527" uniqueCount="267">
  <si>
    <t>Date</t>
  </si>
  <si>
    <t>Adj Close</t>
  </si>
  <si>
    <t>t_0</t>
  </si>
  <si>
    <t>t_1</t>
  </si>
  <si>
    <t>t_2</t>
  </si>
  <si>
    <t>t_3</t>
  </si>
  <si>
    <t>t_4</t>
  </si>
  <si>
    <t>t_5</t>
  </si>
  <si>
    <t>t_6</t>
  </si>
  <si>
    <t>t_7</t>
  </si>
  <si>
    <t>t_8</t>
  </si>
  <si>
    <t>t_9</t>
  </si>
  <si>
    <t>t_10</t>
  </si>
  <si>
    <t>t_11</t>
  </si>
  <si>
    <t>t_12</t>
  </si>
  <si>
    <t>t_13</t>
  </si>
  <si>
    <t>t_14</t>
  </si>
  <si>
    <t>t_15</t>
  </si>
  <si>
    <t>t_16</t>
  </si>
  <si>
    <t>t_17</t>
  </si>
  <si>
    <t>t_18</t>
  </si>
  <si>
    <t>t_19</t>
  </si>
  <si>
    <t>t_20</t>
  </si>
  <si>
    <t>t_21</t>
  </si>
  <si>
    <t>t_22</t>
  </si>
  <si>
    <t>t_23</t>
  </si>
  <si>
    <t>t_24</t>
  </si>
  <si>
    <t>t_25</t>
  </si>
  <si>
    <t>t_26</t>
  </si>
  <si>
    <t>t_27</t>
  </si>
  <si>
    <t>t_28</t>
  </si>
  <si>
    <t>t_29</t>
  </si>
  <si>
    <t>t_30</t>
  </si>
  <si>
    <t>t_31</t>
  </si>
  <si>
    <t>t_32</t>
  </si>
  <si>
    <t>t_33</t>
  </si>
  <si>
    <t>t_34</t>
  </si>
  <si>
    <t>t_35</t>
  </si>
  <si>
    <t>t_36</t>
  </si>
  <si>
    <t>t_37</t>
  </si>
  <si>
    <t>t_38</t>
  </si>
  <si>
    <t>t_39</t>
  </si>
  <si>
    <t>t_40</t>
  </si>
  <si>
    <t>t_41</t>
  </si>
  <si>
    <t>t_42</t>
  </si>
  <si>
    <t>t_43</t>
  </si>
  <si>
    <t>t_44</t>
  </si>
  <si>
    <t>t_45</t>
  </si>
  <si>
    <t>t_46</t>
  </si>
  <si>
    <t>t_47</t>
  </si>
  <si>
    <t>t_48</t>
  </si>
  <si>
    <t>t_49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</si>
  <si>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</si>
  <si>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</si>
  <si>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</si>
  <si>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</si>
  <si>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</si>
  <si>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</si>
  <si>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</si>
  <si>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</si>
  <si>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</si>
  <si>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</si>
  <si>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</si>
  <si>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</si>
  <si>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</si>
  <si>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</si>
  <si>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</si>
  <si>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</si>
  <si>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</si>
  <si>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</si>
  <si>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</si>
  <si>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t_69</t>
  </si>
  <si>
    <t>t_70</t>
  </si>
  <si>
    <t>t_71</t>
  </si>
  <si>
    <t>t_72</t>
  </si>
  <si>
    <t>t_73</t>
  </si>
  <si>
    <t>t_74</t>
  </si>
  <si>
    <t>t_75</t>
  </si>
  <si>
    <t>t_76</t>
  </si>
  <si>
    <t>t_77</t>
  </si>
  <si>
    <t>t_78</t>
  </si>
  <si>
    <t>t_79</t>
  </si>
  <si>
    <t>t_80</t>
  </si>
  <si>
    <t>t_81</t>
  </si>
  <si>
    <t>t_82</t>
  </si>
  <si>
    <t>t_83</t>
  </si>
  <si>
    <t>t_84</t>
  </si>
  <si>
    <t>t_85</t>
  </si>
  <si>
    <t>t_86</t>
  </si>
  <si>
    <t>t_87</t>
  </si>
  <si>
    <t>t_88</t>
  </si>
  <si>
    <t>t_89</t>
  </si>
  <si>
    <t>t_90</t>
  </si>
  <si>
    <t>t_91</t>
  </si>
  <si>
    <t>t_92</t>
  </si>
  <si>
    <t>t_93</t>
  </si>
  <si>
    <t>t_94</t>
  </si>
  <si>
    <t>t_95</t>
  </si>
  <si>
    <t>t_96</t>
  </si>
  <si>
    <t>t_97</t>
  </si>
  <si>
    <t>t_98</t>
  </si>
  <si>
    <t>t_99</t>
  </si>
  <si>
    <t>t_100</t>
  </si>
  <si>
    <t>t_101</t>
  </si>
  <si>
    <t>t_102</t>
  </si>
  <si>
    <t>t_103</t>
  </si>
  <si>
    <t>t_104</t>
  </si>
  <si>
    <t>t_105</t>
  </si>
  <si>
    <t>t_106</t>
  </si>
  <si>
    <t>t_107</t>
  </si>
  <si>
    <t>t_108</t>
  </si>
  <si>
    <t>t_109</t>
  </si>
  <si>
    <t>t_110</t>
  </si>
  <si>
    <t>t_111</t>
  </si>
  <si>
    <t>t_112</t>
  </si>
  <si>
    <t>t_113</t>
  </si>
  <si>
    <t>t_114</t>
  </si>
  <si>
    <t>t_115</t>
  </si>
  <si>
    <t>t_116</t>
  </si>
  <si>
    <t>t_117</t>
  </si>
  <si>
    <t>t_118</t>
  </si>
  <si>
    <t>t_119</t>
  </si>
  <si>
    <t>t_120</t>
  </si>
  <si>
    <t>t_121</t>
  </si>
  <si>
    <t>t_122</t>
  </si>
  <si>
    <t>t_123</t>
  </si>
  <si>
    <t>t_124</t>
  </si>
  <si>
    <t>t_125</t>
  </si>
  <si>
    <t>t_126</t>
  </si>
  <si>
    <t>t_127</t>
  </si>
  <si>
    <t>t_128</t>
  </si>
  <si>
    <t>t_129</t>
  </si>
  <si>
    <t>t_130</t>
  </si>
  <si>
    <t>t_131</t>
  </si>
  <si>
    <t>t_132</t>
  </si>
  <si>
    <t>t_133</t>
  </si>
  <si>
    <t>t_134</t>
  </si>
  <si>
    <t>t_135</t>
  </si>
  <si>
    <t>t_136</t>
  </si>
  <si>
    <t>t_137</t>
  </si>
  <si>
    <t>t_138</t>
  </si>
  <si>
    <t>t_139</t>
  </si>
  <si>
    <t>t_140</t>
  </si>
  <si>
    <t>t_141</t>
  </si>
  <si>
    <t>t_142</t>
  </si>
  <si>
    <t>t_143</t>
  </si>
  <si>
    <t>t_144</t>
  </si>
  <si>
    <t>t_145</t>
  </si>
  <si>
    <t>t_146</t>
  </si>
  <si>
    <t>t_147</t>
  </si>
  <si>
    <t>t_148</t>
  </si>
  <si>
    <t>t_149</t>
  </si>
  <si>
    <t>t_150</t>
  </si>
  <si>
    <t>t_151</t>
  </si>
  <si>
    <t>t_152</t>
  </si>
  <si>
    <t>t_153</t>
  </si>
  <si>
    <t>t_154</t>
  </si>
  <si>
    <t>t_155</t>
  </si>
  <si>
    <t>t_156</t>
  </si>
  <si>
    <t>t_157</t>
  </si>
  <si>
    <t>t_158</t>
  </si>
  <si>
    <t>t_159</t>
  </si>
  <si>
    <t>t_160</t>
  </si>
  <si>
    <t>t_161</t>
  </si>
  <si>
    <t>t_162</t>
  </si>
  <si>
    <t>t_163</t>
  </si>
  <si>
    <t>t_164</t>
  </si>
  <si>
    <t>t_165</t>
  </si>
  <si>
    <t>t_166</t>
  </si>
  <si>
    <t>t_167</t>
  </si>
  <si>
    <t>t_168</t>
  </si>
  <si>
    <t>t_169</t>
  </si>
  <si>
    <t>t_170</t>
  </si>
  <si>
    <t>t_171</t>
  </si>
  <si>
    <t>t_172</t>
  </si>
  <si>
    <t>t_173</t>
  </si>
  <si>
    <t>t_174</t>
  </si>
  <si>
    <t>t_175</t>
  </si>
  <si>
    <t>t_176</t>
  </si>
  <si>
    <t>t_177</t>
  </si>
  <si>
    <t>t_178</t>
  </si>
  <si>
    <t>t_179</t>
  </si>
  <si>
    <t>t_180</t>
  </si>
  <si>
    <t>t_181</t>
  </si>
  <si>
    <t>t_182</t>
  </si>
  <si>
    <t>t_183</t>
  </si>
  <si>
    <t>t_184</t>
  </si>
  <si>
    <t>t_185</t>
  </si>
  <si>
    <t>t_186</t>
  </si>
  <si>
    <t>t_187</t>
  </si>
  <si>
    <t>t_188</t>
  </si>
  <si>
    <t>t_189</t>
  </si>
  <si>
    <t>t_190</t>
  </si>
  <si>
    <t>t_191</t>
  </si>
  <si>
    <t>t_192</t>
  </si>
  <si>
    <t>t_193</t>
  </si>
  <si>
    <t>t_194</t>
  </si>
  <si>
    <t>t_195</t>
  </si>
  <si>
    <t>t_196</t>
  </si>
  <si>
    <t>t_197</t>
  </si>
  <si>
    <t>t_198</t>
  </si>
  <si>
    <t>t_199</t>
  </si>
  <si>
    <t>t_200</t>
  </si>
  <si>
    <t>t_201</t>
  </si>
  <si>
    <t>t_202</t>
  </si>
  <si>
    <t>t_203</t>
  </si>
  <si>
    <t>t_204</t>
  </si>
  <si>
    <t>t_205</t>
  </si>
  <si>
    <t>t_206</t>
  </si>
  <si>
    <t>t_207</t>
  </si>
  <si>
    <t>t_208</t>
  </si>
  <si>
    <t>t_209</t>
  </si>
  <si>
    <t>t_210</t>
  </si>
  <si>
    <t>t_211</t>
  </si>
  <si>
    <t>t_212</t>
  </si>
  <si>
    <t>t_213</t>
  </si>
  <si>
    <t>t_214</t>
  </si>
  <si>
    <t>t_215</t>
  </si>
  <si>
    <t>t_216</t>
  </si>
  <si>
    <t>t_217</t>
  </si>
  <si>
    <t>t_218</t>
  </si>
  <si>
    <t>t_219</t>
  </si>
  <si>
    <t>t_220</t>
  </si>
  <si>
    <t>t_221</t>
  </si>
  <si>
    <t>t_222</t>
  </si>
  <si>
    <t>t_223</t>
  </si>
  <si>
    <t>t_224</t>
  </si>
  <si>
    <t>t_225</t>
  </si>
  <si>
    <t>t_226</t>
  </si>
  <si>
    <t>t_227</t>
  </si>
  <si>
    <t>t_228</t>
  </si>
  <si>
    <t>t_229</t>
  </si>
  <si>
    <t>t_230</t>
  </si>
  <si>
    <t>t_231</t>
  </si>
  <si>
    <t>t_232</t>
  </si>
  <si>
    <t>t_233</t>
  </si>
  <si>
    <t>t_234</t>
  </si>
  <si>
    <t>t_235</t>
  </si>
  <si>
    <t>t_236</t>
  </si>
  <si>
    <t>t_237</t>
  </si>
  <si>
    <t>t_238</t>
  </si>
  <si>
    <t>t_239</t>
  </si>
  <si>
    <t>t_240</t>
  </si>
  <si>
    <t>t_241</t>
  </si>
  <si>
    <t>t_242</t>
  </si>
  <si>
    <t>t_243</t>
  </si>
  <si>
    <t>t_244</t>
  </si>
  <si>
    <t>t_245</t>
  </si>
  <si>
    <t>t_246</t>
  </si>
  <si>
    <t>t_247</t>
  </si>
  <si>
    <t>t_248</t>
  </si>
  <si>
    <t>t_249</t>
  </si>
  <si>
    <t>t_250</t>
  </si>
  <si>
    <t>t_251</t>
  </si>
  <si>
    <t>delta(t_k)</t>
  </si>
  <si>
    <t>delta_{k-1}*(S_k-S_{k-1})</t>
  </si>
  <si>
    <t>void</t>
  </si>
  <si>
    <t>P&amp;L Strategie:</t>
  </si>
  <si>
    <t>V(t_k)</t>
  </si>
  <si>
    <t>s(t_k)</t>
  </si>
  <si>
    <t>r</t>
  </si>
  <si>
    <t>t_N-t_0</t>
  </si>
  <si>
    <t>exp(r*(t_N-t_0))</t>
  </si>
  <si>
    <t>delta_{k-1}*(s_k-s_{k-1})</t>
  </si>
  <si>
    <t>v(t_k) - v_0</t>
  </si>
  <si>
    <t>Summe delta's</t>
  </si>
  <si>
    <t>exp(r*(t_k-t_0)) * [ v(t_k)-v_0 ]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</si>
</sst>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1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14" fontId="1" fillId="0" borderId="0" xfId="1" applyNumberFormat="1"/>
    <xf numFmtId="0" fontId="1" fillId="0" borderId="0" xfId="1" applyFill="1"/>
    <xf numFmtId="9" fontId="0" fillId="0" borderId="0" xfId="0" applyNumberFormat="1"/>
    <xf numFmtId="2" fontId="1" fillId="0" borderId="0" xfId="1" applyNumberFormat="1"/>
    <xf numFmtId="0" fontId="2" fillId="0" borderId="0" xfId="1" applyFont="1" applyFill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V(t_k) - V_0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'Aufg 1a'!$F$1</c:f>
              <c:strCache>
                <c:ptCount val="1"/>
                <c:pt idx="0">
                  <c:v>V(t_k)</c:v>
                </c:pt>
              </c:strCache>
            </c:strRef>
          </c:tx>
          <c:marker>
            <c:symbol val="none"/>
          </c:marker>
          <c:xVal>
            <c:numRef>
              <c:f>'Aufg 1a'!$B$2:$B$253</c:f>
              <c:numCache>
                <c:formatCode>mm/dd/yyyy</c:formatCode>
                <c:ptCount val="252"/>
                <c:pt idx="0">
                  <c:v>43193</c:v>
                </c:pt>
                <c:pt idx="1">
                  <c:v>43194</c:v>
                </c:pt>
                <c:pt idx="2">
                  <c:v>43195</c:v>
                </c:pt>
                <c:pt idx="3">
                  <c:v>43196</c:v>
                </c:pt>
                <c:pt idx="4">
                  <c:v>43199</c:v>
                </c:pt>
                <c:pt idx="5">
                  <c:v>43200</c:v>
                </c:pt>
                <c:pt idx="6">
                  <c:v>43201</c:v>
                </c:pt>
                <c:pt idx="7">
                  <c:v>43202</c:v>
                </c:pt>
                <c:pt idx="8">
                  <c:v>43203</c:v>
                </c:pt>
                <c:pt idx="9">
                  <c:v>43206</c:v>
                </c:pt>
                <c:pt idx="10">
                  <c:v>43207</c:v>
                </c:pt>
                <c:pt idx="11">
                  <c:v>43208</c:v>
                </c:pt>
                <c:pt idx="12">
                  <c:v>43209</c:v>
                </c:pt>
                <c:pt idx="13">
                  <c:v>43210</c:v>
                </c:pt>
                <c:pt idx="14">
                  <c:v>43213</c:v>
                </c:pt>
                <c:pt idx="15">
                  <c:v>43214</c:v>
                </c:pt>
                <c:pt idx="16">
                  <c:v>43215</c:v>
                </c:pt>
                <c:pt idx="17">
                  <c:v>43216</c:v>
                </c:pt>
                <c:pt idx="18">
                  <c:v>43217</c:v>
                </c:pt>
                <c:pt idx="19">
                  <c:v>43220</c:v>
                </c:pt>
                <c:pt idx="20">
                  <c:v>43222</c:v>
                </c:pt>
                <c:pt idx="21">
                  <c:v>43223</c:v>
                </c:pt>
                <c:pt idx="22">
                  <c:v>43224</c:v>
                </c:pt>
                <c:pt idx="23">
                  <c:v>43227</c:v>
                </c:pt>
                <c:pt idx="24">
                  <c:v>43228</c:v>
                </c:pt>
                <c:pt idx="25">
                  <c:v>43229</c:v>
                </c:pt>
                <c:pt idx="26">
                  <c:v>43230</c:v>
                </c:pt>
                <c:pt idx="27">
                  <c:v>43231</c:v>
                </c:pt>
                <c:pt idx="28">
                  <c:v>43234</c:v>
                </c:pt>
                <c:pt idx="29">
                  <c:v>43235</c:v>
                </c:pt>
                <c:pt idx="30">
                  <c:v>43236</c:v>
                </c:pt>
                <c:pt idx="31">
                  <c:v>43237</c:v>
                </c:pt>
                <c:pt idx="32">
                  <c:v>43238</c:v>
                </c:pt>
                <c:pt idx="33">
                  <c:v>43241</c:v>
                </c:pt>
                <c:pt idx="34">
                  <c:v>43242</c:v>
                </c:pt>
                <c:pt idx="35">
                  <c:v>43243</c:v>
                </c:pt>
                <c:pt idx="36">
                  <c:v>43244</c:v>
                </c:pt>
                <c:pt idx="37">
                  <c:v>43245</c:v>
                </c:pt>
                <c:pt idx="38">
                  <c:v>43248</c:v>
                </c:pt>
                <c:pt idx="39">
                  <c:v>43249</c:v>
                </c:pt>
                <c:pt idx="40">
                  <c:v>43250</c:v>
                </c:pt>
                <c:pt idx="41">
                  <c:v>43251</c:v>
                </c:pt>
                <c:pt idx="42">
                  <c:v>43252</c:v>
                </c:pt>
                <c:pt idx="43">
                  <c:v>43255</c:v>
                </c:pt>
                <c:pt idx="44">
                  <c:v>43256</c:v>
                </c:pt>
                <c:pt idx="45">
                  <c:v>43257</c:v>
                </c:pt>
                <c:pt idx="46">
                  <c:v>43258</c:v>
                </c:pt>
                <c:pt idx="47">
                  <c:v>43259</c:v>
                </c:pt>
                <c:pt idx="48">
                  <c:v>43262</c:v>
                </c:pt>
                <c:pt idx="49">
                  <c:v>43263</c:v>
                </c:pt>
                <c:pt idx="50">
                  <c:v>43264</c:v>
                </c:pt>
                <c:pt idx="51">
                  <c:v>43265</c:v>
                </c:pt>
                <c:pt idx="52">
                  <c:v>43266</c:v>
                </c:pt>
                <c:pt idx="53">
                  <c:v>43269</c:v>
                </c:pt>
                <c:pt idx="54">
                  <c:v>43270</c:v>
                </c:pt>
                <c:pt idx="55">
                  <c:v>43271</c:v>
                </c:pt>
                <c:pt idx="56">
                  <c:v>43272</c:v>
                </c:pt>
                <c:pt idx="57">
                  <c:v>43273</c:v>
                </c:pt>
                <c:pt idx="58">
                  <c:v>43276</c:v>
                </c:pt>
                <c:pt idx="59">
                  <c:v>43277</c:v>
                </c:pt>
                <c:pt idx="60">
                  <c:v>43278</c:v>
                </c:pt>
                <c:pt idx="61">
                  <c:v>43279</c:v>
                </c:pt>
                <c:pt idx="62">
                  <c:v>43280</c:v>
                </c:pt>
                <c:pt idx="63">
                  <c:v>43283</c:v>
                </c:pt>
                <c:pt idx="64">
                  <c:v>43284</c:v>
                </c:pt>
                <c:pt idx="65">
                  <c:v>43285</c:v>
                </c:pt>
                <c:pt idx="66">
                  <c:v>43286</c:v>
                </c:pt>
                <c:pt idx="67">
                  <c:v>43287</c:v>
                </c:pt>
                <c:pt idx="68">
                  <c:v>43290</c:v>
                </c:pt>
                <c:pt idx="69">
                  <c:v>43291</c:v>
                </c:pt>
                <c:pt idx="70">
                  <c:v>43292</c:v>
                </c:pt>
                <c:pt idx="71">
                  <c:v>43293</c:v>
                </c:pt>
                <c:pt idx="72">
                  <c:v>43294</c:v>
                </c:pt>
                <c:pt idx="73">
                  <c:v>43297</c:v>
                </c:pt>
                <c:pt idx="74">
                  <c:v>43298</c:v>
                </c:pt>
                <c:pt idx="75">
                  <c:v>43299</c:v>
                </c:pt>
                <c:pt idx="76">
                  <c:v>43300</c:v>
                </c:pt>
                <c:pt idx="77">
                  <c:v>43301</c:v>
                </c:pt>
                <c:pt idx="78">
                  <c:v>43304</c:v>
                </c:pt>
                <c:pt idx="79">
                  <c:v>43305</c:v>
                </c:pt>
                <c:pt idx="80">
                  <c:v>43306</c:v>
                </c:pt>
                <c:pt idx="81">
                  <c:v>43307</c:v>
                </c:pt>
                <c:pt idx="82">
                  <c:v>43308</c:v>
                </c:pt>
                <c:pt idx="83">
                  <c:v>43311</c:v>
                </c:pt>
                <c:pt idx="84">
                  <c:v>43312</c:v>
                </c:pt>
                <c:pt idx="85">
                  <c:v>43313</c:v>
                </c:pt>
                <c:pt idx="86">
                  <c:v>43314</c:v>
                </c:pt>
                <c:pt idx="87">
                  <c:v>43315</c:v>
                </c:pt>
                <c:pt idx="88">
                  <c:v>43318</c:v>
                </c:pt>
                <c:pt idx="89">
                  <c:v>43319</c:v>
                </c:pt>
                <c:pt idx="90">
                  <c:v>43320</c:v>
                </c:pt>
                <c:pt idx="91">
                  <c:v>43321</c:v>
                </c:pt>
                <c:pt idx="92">
                  <c:v>43322</c:v>
                </c:pt>
                <c:pt idx="93">
                  <c:v>43325</c:v>
                </c:pt>
                <c:pt idx="94">
                  <c:v>43326</c:v>
                </c:pt>
                <c:pt idx="95">
                  <c:v>43327</c:v>
                </c:pt>
                <c:pt idx="96">
                  <c:v>43328</c:v>
                </c:pt>
                <c:pt idx="97">
                  <c:v>43329</c:v>
                </c:pt>
                <c:pt idx="98">
                  <c:v>43332</c:v>
                </c:pt>
                <c:pt idx="99">
                  <c:v>43333</c:v>
                </c:pt>
                <c:pt idx="100">
                  <c:v>43334</c:v>
                </c:pt>
                <c:pt idx="101">
                  <c:v>43335</c:v>
                </c:pt>
                <c:pt idx="102">
                  <c:v>43336</c:v>
                </c:pt>
                <c:pt idx="103">
                  <c:v>43339</c:v>
                </c:pt>
                <c:pt idx="104">
                  <c:v>43340</c:v>
                </c:pt>
                <c:pt idx="105">
                  <c:v>43341</c:v>
                </c:pt>
                <c:pt idx="106">
                  <c:v>43342</c:v>
                </c:pt>
                <c:pt idx="107">
                  <c:v>43343</c:v>
                </c:pt>
                <c:pt idx="108">
                  <c:v>43346</c:v>
                </c:pt>
                <c:pt idx="109">
                  <c:v>43347</c:v>
                </c:pt>
                <c:pt idx="110">
                  <c:v>43348</c:v>
                </c:pt>
                <c:pt idx="111">
                  <c:v>43349</c:v>
                </c:pt>
                <c:pt idx="112">
                  <c:v>43350</c:v>
                </c:pt>
                <c:pt idx="113">
                  <c:v>43353</c:v>
                </c:pt>
                <c:pt idx="114">
                  <c:v>43354</c:v>
                </c:pt>
                <c:pt idx="115">
                  <c:v>43355</c:v>
                </c:pt>
                <c:pt idx="116">
                  <c:v>43356</c:v>
                </c:pt>
                <c:pt idx="117">
                  <c:v>43357</c:v>
                </c:pt>
                <c:pt idx="118">
                  <c:v>43360</c:v>
                </c:pt>
                <c:pt idx="119">
                  <c:v>43361</c:v>
                </c:pt>
                <c:pt idx="120">
                  <c:v>43362</c:v>
                </c:pt>
                <c:pt idx="121">
                  <c:v>43363</c:v>
                </c:pt>
                <c:pt idx="122">
                  <c:v>43364</c:v>
                </c:pt>
                <c:pt idx="123">
                  <c:v>43367</c:v>
                </c:pt>
                <c:pt idx="124">
                  <c:v>43368</c:v>
                </c:pt>
                <c:pt idx="125">
                  <c:v>43369</c:v>
                </c:pt>
                <c:pt idx="126">
                  <c:v>43370</c:v>
                </c:pt>
                <c:pt idx="127">
                  <c:v>43371</c:v>
                </c:pt>
                <c:pt idx="128">
                  <c:v>43374</c:v>
                </c:pt>
                <c:pt idx="129">
                  <c:v>43375</c:v>
                </c:pt>
                <c:pt idx="130">
                  <c:v>43377</c:v>
                </c:pt>
                <c:pt idx="131">
                  <c:v>43378</c:v>
                </c:pt>
                <c:pt idx="132">
                  <c:v>43381</c:v>
                </c:pt>
                <c:pt idx="133">
                  <c:v>43382</c:v>
                </c:pt>
                <c:pt idx="134">
                  <c:v>43383</c:v>
                </c:pt>
                <c:pt idx="135">
                  <c:v>43384</c:v>
                </c:pt>
                <c:pt idx="136">
                  <c:v>43385</c:v>
                </c:pt>
                <c:pt idx="137">
                  <c:v>43388</c:v>
                </c:pt>
                <c:pt idx="138">
                  <c:v>43389</c:v>
                </c:pt>
                <c:pt idx="139">
                  <c:v>43390</c:v>
                </c:pt>
                <c:pt idx="140">
                  <c:v>43391</c:v>
                </c:pt>
                <c:pt idx="141">
                  <c:v>43392</c:v>
                </c:pt>
                <c:pt idx="142">
                  <c:v>43395</c:v>
                </c:pt>
                <c:pt idx="143">
                  <c:v>43396</c:v>
                </c:pt>
                <c:pt idx="144">
                  <c:v>43397</c:v>
                </c:pt>
                <c:pt idx="145">
                  <c:v>43398</c:v>
                </c:pt>
                <c:pt idx="146">
                  <c:v>43399</c:v>
                </c:pt>
                <c:pt idx="147">
                  <c:v>43402</c:v>
                </c:pt>
                <c:pt idx="148">
                  <c:v>43403</c:v>
                </c:pt>
                <c:pt idx="149">
                  <c:v>43404</c:v>
                </c:pt>
                <c:pt idx="150">
                  <c:v>43405</c:v>
                </c:pt>
                <c:pt idx="151">
                  <c:v>43406</c:v>
                </c:pt>
                <c:pt idx="152">
                  <c:v>43409</c:v>
                </c:pt>
                <c:pt idx="153">
                  <c:v>43410</c:v>
                </c:pt>
                <c:pt idx="154">
                  <c:v>43411</c:v>
                </c:pt>
                <c:pt idx="155">
                  <c:v>43412</c:v>
                </c:pt>
                <c:pt idx="156">
                  <c:v>43413</c:v>
                </c:pt>
                <c:pt idx="157">
                  <c:v>43416</c:v>
                </c:pt>
                <c:pt idx="158">
                  <c:v>43417</c:v>
                </c:pt>
                <c:pt idx="159">
                  <c:v>43418</c:v>
                </c:pt>
                <c:pt idx="160">
                  <c:v>43419</c:v>
                </c:pt>
                <c:pt idx="161">
                  <c:v>43420</c:v>
                </c:pt>
                <c:pt idx="162">
                  <c:v>43423</c:v>
                </c:pt>
                <c:pt idx="163">
                  <c:v>43424</c:v>
                </c:pt>
                <c:pt idx="164">
                  <c:v>43425</c:v>
                </c:pt>
                <c:pt idx="165">
                  <c:v>43426</c:v>
                </c:pt>
                <c:pt idx="166">
                  <c:v>43427</c:v>
                </c:pt>
                <c:pt idx="167">
                  <c:v>43430</c:v>
                </c:pt>
                <c:pt idx="168">
                  <c:v>43431</c:v>
                </c:pt>
                <c:pt idx="169">
                  <c:v>43432</c:v>
                </c:pt>
                <c:pt idx="170">
                  <c:v>43433</c:v>
                </c:pt>
                <c:pt idx="171">
                  <c:v>43434</c:v>
                </c:pt>
                <c:pt idx="172">
                  <c:v>43437</c:v>
                </c:pt>
                <c:pt idx="173">
                  <c:v>43438</c:v>
                </c:pt>
                <c:pt idx="174">
                  <c:v>43439</c:v>
                </c:pt>
                <c:pt idx="175">
                  <c:v>43440</c:v>
                </c:pt>
                <c:pt idx="176">
                  <c:v>43441</c:v>
                </c:pt>
                <c:pt idx="177">
                  <c:v>43444</c:v>
                </c:pt>
                <c:pt idx="178">
                  <c:v>43445</c:v>
                </c:pt>
                <c:pt idx="179">
                  <c:v>43446</c:v>
                </c:pt>
                <c:pt idx="180">
                  <c:v>43447</c:v>
                </c:pt>
                <c:pt idx="181">
                  <c:v>43448</c:v>
                </c:pt>
                <c:pt idx="182">
                  <c:v>43451</c:v>
                </c:pt>
                <c:pt idx="183">
                  <c:v>43452</c:v>
                </c:pt>
                <c:pt idx="184">
                  <c:v>43453</c:v>
                </c:pt>
                <c:pt idx="185">
                  <c:v>43454</c:v>
                </c:pt>
                <c:pt idx="186">
                  <c:v>43455</c:v>
                </c:pt>
                <c:pt idx="187">
                  <c:v>43461</c:v>
                </c:pt>
                <c:pt idx="188">
                  <c:v>43462</c:v>
                </c:pt>
                <c:pt idx="189">
                  <c:v>43467</c:v>
                </c:pt>
                <c:pt idx="190">
                  <c:v>43468</c:v>
                </c:pt>
                <c:pt idx="191">
                  <c:v>43469</c:v>
                </c:pt>
                <c:pt idx="192">
                  <c:v>43472</c:v>
                </c:pt>
                <c:pt idx="193">
                  <c:v>43473</c:v>
                </c:pt>
                <c:pt idx="194">
                  <c:v>43474</c:v>
                </c:pt>
                <c:pt idx="195">
                  <c:v>43475</c:v>
                </c:pt>
                <c:pt idx="196">
                  <c:v>43476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43486</c:v>
                </c:pt>
                <c:pt idx="203">
                  <c:v>43487</c:v>
                </c:pt>
                <c:pt idx="204">
                  <c:v>43488</c:v>
                </c:pt>
                <c:pt idx="205">
                  <c:v>43489</c:v>
                </c:pt>
                <c:pt idx="206">
                  <c:v>43490</c:v>
                </c:pt>
                <c:pt idx="207">
                  <c:v>43493</c:v>
                </c:pt>
                <c:pt idx="208">
                  <c:v>43494</c:v>
                </c:pt>
                <c:pt idx="209">
                  <c:v>43495</c:v>
                </c:pt>
                <c:pt idx="210">
                  <c:v>43496</c:v>
                </c:pt>
                <c:pt idx="211">
                  <c:v>43497</c:v>
                </c:pt>
                <c:pt idx="212">
                  <c:v>43500</c:v>
                </c:pt>
                <c:pt idx="213">
                  <c:v>43501</c:v>
                </c:pt>
                <c:pt idx="214">
                  <c:v>43502</c:v>
                </c:pt>
                <c:pt idx="215">
                  <c:v>43503</c:v>
                </c:pt>
                <c:pt idx="216">
                  <c:v>43504</c:v>
                </c:pt>
                <c:pt idx="217">
                  <c:v>43507</c:v>
                </c:pt>
                <c:pt idx="218">
                  <c:v>43508</c:v>
                </c:pt>
                <c:pt idx="219">
                  <c:v>43509</c:v>
                </c:pt>
                <c:pt idx="220">
                  <c:v>43510</c:v>
                </c:pt>
                <c:pt idx="221">
                  <c:v>43511</c:v>
                </c:pt>
                <c:pt idx="222">
                  <c:v>43514</c:v>
                </c:pt>
                <c:pt idx="223">
                  <c:v>43515</c:v>
                </c:pt>
                <c:pt idx="224">
                  <c:v>43516</c:v>
                </c:pt>
                <c:pt idx="225">
                  <c:v>43517</c:v>
                </c:pt>
                <c:pt idx="226">
                  <c:v>43518</c:v>
                </c:pt>
                <c:pt idx="227">
                  <c:v>43521</c:v>
                </c:pt>
                <c:pt idx="228">
                  <c:v>43522</c:v>
                </c:pt>
                <c:pt idx="229">
                  <c:v>43523</c:v>
                </c:pt>
                <c:pt idx="230">
                  <c:v>43524</c:v>
                </c:pt>
                <c:pt idx="231">
                  <c:v>43525</c:v>
                </c:pt>
                <c:pt idx="232">
                  <c:v>43528</c:v>
                </c:pt>
                <c:pt idx="233">
                  <c:v>43529</c:v>
                </c:pt>
                <c:pt idx="234">
                  <c:v>43530</c:v>
                </c:pt>
                <c:pt idx="235">
                  <c:v>43531</c:v>
                </c:pt>
                <c:pt idx="236">
                  <c:v>43532</c:v>
                </c:pt>
                <c:pt idx="237">
                  <c:v>43535</c:v>
                </c:pt>
                <c:pt idx="238">
                  <c:v>43536</c:v>
                </c:pt>
                <c:pt idx="239">
                  <c:v>43537</c:v>
                </c:pt>
                <c:pt idx="240">
                  <c:v>43538</c:v>
                </c:pt>
                <c:pt idx="241">
                  <c:v>43539</c:v>
                </c:pt>
                <c:pt idx="242">
                  <c:v>43542</c:v>
                </c:pt>
                <c:pt idx="243">
                  <c:v>43543</c:v>
                </c:pt>
                <c:pt idx="244">
                  <c:v>43544</c:v>
                </c:pt>
                <c:pt idx="245">
                  <c:v>43545</c:v>
                </c:pt>
                <c:pt idx="246">
                  <c:v>43546</c:v>
                </c:pt>
                <c:pt idx="247">
                  <c:v>43549</c:v>
                </c:pt>
                <c:pt idx="248">
                  <c:v>43550</c:v>
                </c:pt>
                <c:pt idx="249">
                  <c:v>43551</c:v>
                </c:pt>
                <c:pt idx="250">
                  <c:v>43552</c:v>
                </c:pt>
                <c:pt idx="251">
                  <c:v>43553</c:v>
                </c:pt>
              </c:numCache>
            </c:numRef>
          </c:xVal>
          <c:yVal>
            <c:numRef>
              <c:f>'Aufg 1a'!$F$2:$F$253</c:f>
              <c:numCache>
                <c:formatCode>General</c:formatCode>
                <c:ptCount val="252"/>
                <c:pt idx="1">
                  <c:v>0</c:v>
                </c:pt>
                <c:pt idx="2">
                  <c:v>0.30975000000000108</c:v>
                </c:pt>
                <c:pt idx="3">
                  <c:v>0.31430500000000094</c:v>
                </c:pt>
                <c:pt idx="4">
                  <c:v>0.37352199999999947</c:v>
                </c:pt>
                <c:pt idx="5">
                  <c:v>0.33707999999999849</c:v>
                </c:pt>
                <c:pt idx="6">
                  <c:v>6.832699999999825E-2</c:v>
                </c:pt>
                <c:pt idx="7">
                  <c:v>5.0106999999998791E-2</c:v>
                </c:pt>
                <c:pt idx="8">
                  <c:v>-2.2776000000002128E-2</c:v>
                </c:pt>
                <c:pt idx="9">
                  <c:v>5.0106999999998791E-2</c:v>
                </c:pt>
                <c:pt idx="10">
                  <c:v>0.2095369999999992</c:v>
                </c:pt>
                <c:pt idx="11">
                  <c:v>0.25508799999999887</c:v>
                </c:pt>
                <c:pt idx="12">
                  <c:v>0.2186459999999979</c:v>
                </c:pt>
                <c:pt idx="13">
                  <c:v>0.30063899999999855</c:v>
                </c:pt>
                <c:pt idx="14">
                  <c:v>0.14576399999999801</c:v>
                </c:pt>
                <c:pt idx="15">
                  <c:v>0.23686599999999913</c:v>
                </c:pt>
                <c:pt idx="16">
                  <c:v>0.21408999999999878</c:v>
                </c:pt>
                <c:pt idx="17">
                  <c:v>0.43729199999999935</c:v>
                </c:pt>
                <c:pt idx="18">
                  <c:v>0.25053099999999873</c:v>
                </c:pt>
                <c:pt idx="19">
                  <c:v>0.29152799999999957</c:v>
                </c:pt>
                <c:pt idx="20">
                  <c:v>0.33708000000000027</c:v>
                </c:pt>
                <c:pt idx="21">
                  <c:v>0.50106600000000157</c:v>
                </c:pt>
                <c:pt idx="22">
                  <c:v>0.62405600000000305</c:v>
                </c:pt>
                <c:pt idx="23">
                  <c:v>0.56484000000000378</c:v>
                </c:pt>
                <c:pt idx="24">
                  <c:v>0.61950100000000319</c:v>
                </c:pt>
                <c:pt idx="25">
                  <c:v>0.43274000000000257</c:v>
                </c:pt>
                <c:pt idx="26">
                  <c:v>0.4418500000000023</c:v>
                </c:pt>
                <c:pt idx="27">
                  <c:v>0.47829100000000224</c:v>
                </c:pt>
                <c:pt idx="28">
                  <c:v>0.43273900000000332</c:v>
                </c:pt>
                <c:pt idx="29">
                  <c:v>0.37352200000000302</c:v>
                </c:pt>
                <c:pt idx="30">
                  <c:v>0.36896700000000315</c:v>
                </c:pt>
                <c:pt idx="31">
                  <c:v>0.35985700000000342</c:v>
                </c:pt>
                <c:pt idx="32">
                  <c:v>0.31688500000000275</c:v>
                </c:pt>
                <c:pt idx="33">
                  <c:v>0.31688500000000275</c:v>
                </c:pt>
                <c:pt idx="34">
                  <c:v>0.23094100000000317</c:v>
                </c:pt>
                <c:pt idx="35">
                  <c:v>0.24526400000000237</c:v>
                </c:pt>
                <c:pt idx="36">
                  <c:v>4.9503000000001407E-2</c:v>
                </c:pt>
                <c:pt idx="37">
                  <c:v>0.10202400000000189</c:v>
                </c:pt>
                <c:pt idx="38">
                  <c:v>0.17364300000000199</c:v>
                </c:pt>
                <c:pt idx="39">
                  <c:v>4.4728000000002766E-2</c:v>
                </c:pt>
                <c:pt idx="40">
                  <c:v>0.20706500000000183</c:v>
                </c:pt>
                <c:pt idx="41">
                  <c:v>0.31210600000000177</c:v>
                </c:pt>
                <c:pt idx="42">
                  <c:v>0.32165400000000233</c:v>
                </c:pt>
                <c:pt idx="43">
                  <c:v>0.22616100000000294</c:v>
                </c:pt>
                <c:pt idx="44">
                  <c:v>0.1640900000000034</c:v>
                </c:pt>
                <c:pt idx="45">
                  <c:v>0.11157000000000217</c:v>
                </c:pt>
                <c:pt idx="46">
                  <c:v>0.10679500000000353</c:v>
                </c:pt>
                <c:pt idx="47">
                  <c:v>0.22138700000000355</c:v>
                </c:pt>
                <c:pt idx="48">
                  <c:v>0.51741500000000507</c:v>
                </c:pt>
                <c:pt idx="49">
                  <c:v>0.38372600000000645</c:v>
                </c:pt>
                <c:pt idx="50">
                  <c:v>0.54128900000000613</c:v>
                </c:pt>
                <c:pt idx="51">
                  <c:v>0.76092300000000712</c:v>
                </c:pt>
                <c:pt idx="52">
                  <c:v>0.80389400000000855</c:v>
                </c:pt>
                <c:pt idx="53">
                  <c:v>0.61290700000000875</c:v>
                </c:pt>
                <c:pt idx="54">
                  <c:v>0.51264000000000998</c:v>
                </c:pt>
                <c:pt idx="55">
                  <c:v>0.48399300000000878</c:v>
                </c:pt>
                <c:pt idx="56">
                  <c:v>0.40282400000000962</c:v>
                </c:pt>
                <c:pt idx="57">
                  <c:v>0.55083700000001024</c:v>
                </c:pt>
                <c:pt idx="58">
                  <c:v>0.76569500000001156</c:v>
                </c:pt>
                <c:pt idx="59">
                  <c:v>0.65587800000001195</c:v>
                </c:pt>
                <c:pt idx="60">
                  <c:v>0.77524400000001137</c:v>
                </c:pt>
                <c:pt idx="61">
                  <c:v>0.8420890000000103</c:v>
                </c:pt>
                <c:pt idx="62">
                  <c:v>0.85641400000000978</c:v>
                </c:pt>
                <c:pt idx="63">
                  <c:v>0.84209000000000955</c:v>
                </c:pt>
                <c:pt idx="64">
                  <c:v>0.5985850000000088</c:v>
                </c:pt>
                <c:pt idx="65">
                  <c:v>0.40759900000001004</c:v>
                </c:pt>
                <c:pt idx="66">
                  <c:v>0.36462800000001039</c:v>
                </c:pt>
                <c:pt idx="67">
                  <c:v>0.31688100000000929</c:v>
                </c:pt>
                <c:pt idx="68">
                  <c:v>0.30733200000000949</c:v>
                </c:pt>
                <c:pt idx="69">
                  <c:v>0.26436000000000881</c:v>
                </c:pt>
                <c:pt idx="70">
                  <c:v>0.34075400000000933</c:v>
                </c:pt>
                <c:pt idx="71">
                  <c:v>0.39327400000000878</c:v>
                </c:pt>
                <c:pt idx="72">
                  <c:v>0.49354100000000933</c:v>
                </c:pt>
                <c:pt idx="73">
                  <c:v>0.46011900000000949</c:v>
                </c:pt>
                <c:pt idx="74">
                  <c:v>0.44579500000000927</c:v>
                </c:pt>
                <c:pt idx="75">
                  <c:v>0.51263900000001072</c:v>
                </c:pt>
                <c:pt idx="76">
                  <c:v>0.51263900000001072</c:v>
                </c:pt>
                <c:pt idx="77">
                  <c:v>0.54606100000001057</c:v>
                </c:pt>
                <c:pt idx="78">
                  <c:v>0.4983150000000105</c:v>
                </c:pt>
                <c:pt idx="79">
                  <c:v>0.41237100000000915</c:v>
                </c:pt>
                <c:pt idx="80">
                  <c:v>0.43147000000000979</c:v>
                </c:pt>
                <c:pt idx="81">
                  <c:v>0.20228800000001002</c:v>
                </c:pt>
                <c:pt idx="82">
                  <c:v>-6.5091999999991046E-2</c:v>
                </c:pt>
                <c:pt idx="83">
                  <c:v>-9.8514999999990138E-2</c:v>
                </c:pt>
                <c:pt idx="84">
                  <c:v>-6.9865999999990436E-2</c:v>
                </c:pt>
                <c:pt idx="85">
                  <c:v>-5.0766999999991569E-2</c:v>
                </c:pt>
                <c:pt idx="86">
                  <c:v>8.7697000000007463E-2</c:v>
                </c:pt>
                <c:pt idx="87">
                  <c:v>0.28823000000000754</c:v>
                </c:pt>
                <c:pt idx="88">
                  <c:v>0.28345500000000712</c:v>
                </c:pt>
                <c:pt idx="89">
                  <c:v>0.25480600000000742</c:v>
                </c:pt>
                <c:pt idx="90">
                  <c:v>0.2357080000000078</c:v>
                </c:pt>
                <c:pt idx="91">
                  <c:v>0.24525800000000686</c:v>
                </c:pt>
                <c:pt idx="92">
                  <c:v>-6.986699999999324E-2</c:v>
                </c:pt>
                <c:pt idx="93">
                  <c:v>-3.021999999994307E-3</c:v>
                </c:pt>
                <c:pt idx="94">
                  <c:v>-5.5541999999993763E-2</c:v>
                </c:pt>
                <c:pt idx="95">
                  <c:v>9.7245000000006243E-2</c:v>
                </c:pt>
                <c:pt idx="96">
                  <c:v>0.17841300000000793</c:v>
                </c:pt>
                <c:pt idx="97">
                  <c:v>0.23093400000000841</c:v>
                </c:pt>
                <c:pt idx="98">
                  <c:v>0.26435600000000825</c:v>
                </c:pt>
                <c:pt idx="99">
                  <c:v>0.25480600000000919</c:v>
                </c:pt>
                <c:pt idx="100">
                  <c:v>0.11634100000000913</c:v>
                </c:pt>
                <c:pt idx="101">
                  <c:v>8.2919000000009291E-2</c:v>
                </c:pt>
                <c:pt idx="102">
                  <c:v>0.135440000000008</c:v>
                </c:pt>
                <c:pt idx="103">
                  <c:v>0.19751100000000754</c:v>
                </c:pt>
                <c:pt idx="104">
                  <c:v>0.31687700000000696</c:v>
                </c:pt>
                <c:pt idx="105">
                  <c:v>0.36939700000000641</c:v>
                </c:pt>
                <c:pt idx="106">
                  <c:v>0.50308600000000681</c:v>
                </c:pt>
                <c:pt idx="107">
                  <c:v>0.44579000000000768</c:v>
                </c:pt>
                <c:pt idx="108">
                  <c:v>0.50786100000000722</c:v>
                </c:pt>
                <c:pt idx="109">
                  <c:v>0.73226900000000761</c:v>
                </c:pt>
                <c:pt idx="110">
                  <c:v>0.4505650000000081</c:v>
                </c:pt>
                <c:pt idx="111">
                  <c:v>0.44101700000000754</c:v>
                </c:pt>
                <c:pt idx="112">
                  <c:v>0.58425600000000877</c:v>
                </c:pt>
                <c:pt idx="113">
                  <c:v>0.52696100000000889</c:v>
                </c:pt>
                <c:pt idx="114">
                  <c:v>0.47444100000000944</c:v>
                </c:pt>
                <c:pt idx="115">
                  <c:v>0.51263700000001045</c:v>
                </c:pt>
                <c:pt idx="116">
                  <c:v>0.55083300000001145</c:v>
                </c:pt>
                <c:pt idx="117">
                  <c:v>0.50786100000001078</c:v>
                </c:pt>
                <c:pt idx="118">
                  <c:v>0.48876200000001191</c:v>
                </c:pt>
                <c:pt idx="119">
                  <c:v>0.36462100000001207</c:v>
                </c:pt>
                <c:pt idx="120">
                  <c:v>0.50786100000001078</c:v>
                </c:pt>
                <c:pt idx="121">
                  <c:v>0.59857900000000974</c:v>
                </c:pt>
                <c:pt idx="122">
                  <c:v>0.54128400000000987</c:v>
                </c:pt>
                <c:pt idx="123">
                  <c:v>0.63677500000000897</c:v>
                </c:pt>
                <c:pt idx="124">
                  <c:v>0.67974600000000862</c:v>
                </c:pt>
                <c:pt idx="125">
                  <c:v>0.5603800000000092</c:v>
                </c:pt>
                <c:pt idx="126">
                  <c:v>0.46011400000000968</c:v>
                </c:pt>
                <c:pt idx="127">
                  <c:v>0.64154900000000836</c:v>
                </c:pt>
                <c:pt idx="128">
                  <c:v>0.64632400000000878</c:v>
                </c:pt>
                <c:pt idx="129">
                  <c:v>0.6797480000000089</c:v>
                </c:pt>
                <c:pt idx="130">
                  <c:v>0.88028300000000748</c:v>
                </c:pt>
                <c:pt idx="131">
                  <c:v>0.92802900000000754</c:v>
                </c:pt>
                <c:pt idx="132">
                  <c:v>0.86595900000000903</c:v>
                </c:pt>
                <c:pt idx="133">
                  <c:v>0.82776200000000877</c:v>
                </c:pt>
                <c:pt idx="134">
                  <c:v>1.1858590000000078</c:v>
                </c:pt>
                <c:pt idx="135">
                  <c:v>1.4580130000000064</c:v>
                </c:pt>
                <c:pt idx="136">
                  <c:v>1.3195480000000064</c:v>
                </c:pt>
                <c:pt idx="137">
                  <c:v>1.5964780000000065</c:v>
                </c:pt>
                <c:pt idx="138">
                  <c:v>1.4866610000000069</c:v>
                </c:pt>
                <c:pt idx="139">
                  <c:v>1.3577460000000077</c:v>
                </c:pt>
                <c:pt idx="140">
                  <c:v>1.2097330000000071</c:v>
                </c:pt>
                <c:pt idx="141">
                  <c:v>1.1094660000000065</c:v>
                </c:pt>
                <c:pt idx="142">
                  <c:v>1.1954100000000079</c:v>
                </c:pt>
                <c:pt idx="143">
                  <c:v>1.0569460000000088</c:v>
                </c:pt>
                <c:pt idx="144">
                  <c:v>1.1810870000000087</c:v>
                </c:pt>
                <c:pt idx="145">
                  <c:v>1.2909040000000083</c:v>
                </c:pt>
                <c:pt idx="146">
                  <c:v>1.0664960000000079</c:v>
                </c:pt>
                <c:pt idx="147">
                  <c:v>1.0808200000000081</c:v>
                </c:pt>
                <c:pt idx="148">
                  <c:v>0.91848200000000801</c:v>
                </c:pt>
                <c:pt idx="149">
                  <c:v>0.81344000000000882</c:v>
                </c:pt>
                <c:pt idx="150">
                  <c:v>0.8564120000000095</c:v>
                </c:pt>
                <c:pt idx="151">
                  <c:v>0.79911700000000963</c:v>
                </c:pt>
                <c:pt idx="152">
                  <c:v>0.87551100000001014</c:v>
                </c:pt>
                <c:pt idx="153">
                  <c:v>0.8420890000000103</c:v>
                </c:pt>
                <c:pt idx="154">
                  <c:v>0.67497700000001082</c:v>
                </c:pt>
                <c:pt idx="155">
                  <c:v>0.69407600000000969</c:v>
                </c:pt>
                <c:pt idx="156">
                  <c:v>0.72749900000000878</c:v>
                </c:pt>
                <c:pt idx="157">
                  <c:v>0.73704800000000859</c:v>
                </c:pt>
                <c:pt idx="158">
                  <c:v>0.95668100000000855</c:v>
                </c:pt>
                <c:pt idx="159">
                  <c:v>0.90893500000000849</c:v>
                </c:pt>
                <c:pt idx="160">
                  <c:v>0.94235700000000833</c:v>
                </c:pt>
                <c:pt idx="161">
                  <c:v>1.1333420000000078</c:v>
                </c:pt>
                <c:pt idx="162">
                  <c:v>1.0951450000000076</c:v>
                </c:pt>
                <c:pt idx="163">
                  <c:v>1.0808210000000074</c:v>
                </c:pt>
                <c:pt idx="164">
                  <c:v>0.96623000000000658</c:v>
                </c:pt>
                <c:pt idx="165">
                  <c:v>1.1524410000000067</c:v>
                </c:pt>
                <c:pt idx="166">
                  <c:v>1.2574840000000069</c:v>
                </c:pt>
                <c:pt idx="167">
                  <c:v>1.1094710000000081</c:v>
                </c:pt>
                <c:pt idx="168">
                  <c:v>1.0092050000000068</c:v>
                </c:pt>
                <c:pt idx="169">
                  <c:v>1.1046970000000069</c:v>
                </c:pt>
                <c:pt idx="170">
                  <c:v>1.1094720000000056</c:v>
                </c:pt>
                <c:pt idx="171">
                  <c:v>1.0139800000000054</c:v>
                </c:pt>
                <c:pt idx="172">
                  <c:v>1.0521770000000057</c:v>
                </c:pt>
                <c:pt idx="173">
                  <c:v>1.0378540000000065</c:v>
                </c:pt>
                <c:pt idx="174">
                  <c:v>0.93281100000000627</c:v>
                </c:pt>
                <c:pt idx="175">
                  <c:v>0.65588300000000643</c:v>
                </c:pt>
                <c:pt idx="176">
                  <c:v>0.73227700000000695</c:v>
                </c:pt>
                <c:pt idx="177">
                  <c:v>0.85164200000000712</c:v>
                </c:pt>
                <c:pt idx="178">
                  <c:v>0.93758500000000744</c:v>
                </c:pt>
                <c:pt idx="179">
                  <c:v>0.82776900000000886</c:v>
                </c:pt>
                <c:pt idx="180">
                  <c:v>0.93758500000000744</c:v>
                </c:pt>
                <c:pt idx="181">
                  <c:v>0.96623200000000686</c:v>
                </c:pt>
                <c:pt idx="182">
                  <c:v>0.86118900000000664</c:v>
                </c:pt>
                <c:pt idx="183">
                  <c:v>0.93280800000000674</c:v>
                </c:pt>
                <c:pt idx="184">
                  <c:v>1.1572150000000061</c:v>
                </c:pt>
                <c:pt idx="185">
                  <c:v>1.3959470000000049</c:v>
                </c:pt>
                <c:pt idx="186">
                  <c:v>1.2861310000000046</c:v>
                </c:pt>
                <c:pt idx="187">
                  <c:v>0.8850620000000049</c:v>
                </c:pt>
                <c:pt idx="188">
                  <c:v>1.1046940000000038</c:v>
                </c:pt>
                <c:pt idx="189">
                  <c:v>1.1046940000000038</c:v>
                </c:pt>
                <c:pt idx="190">
                  <c:v>0.99965100000000362</c:v>
                </c:pt>
                <c:pt idx="191">
                  <c:v>0.88983500000000326</c:v>
                </c:pt>
                <c:pt idx="192">
                  <c:v>0.87073700000000365</c:v>
                </c:pt>
                <c:pt idx="193">
                  <c:v>1.0617220000000032</c:v>
                </c:pt>
                <c:pt idx="194">
                  <c:v>0.97100500000000345</c:v>
                </c:pt>
                <c:pt idx="195">
                  <c:v>0.98055400000000326</c:v>
                </c:pt>
                <c:pt idx="196">
                  <c:v>1.0235270000000032</c:v>
                </c:pt>
                <c:pt idx="197">
                  <c:v>0.99488000000000198</c:v>
                </c:pt>
                <c:pt idx="198">
                  <c:v>0.97578200000000237</c:v>
                </c:pt>
                <c:pt idx="199">
                  <c:v>0.96623200000000331</c:v>
                </c:pt>
                <c:pt idx="200">
                  <c:v>0.8850640000000034</c:v>
                </c:pt>
                <c:pt idx="201">
                  <c:v>1.1715420000000023</c:v>
                </c:pt>
                <c:pt idx="202">
                  <c:v>1.5153170000000014</c:v>
                </c:pt>
                <c:pt idx="203">
                  <c:v>1.5248680000000014</c:v>
                </c:pt>
                <c:pt idx="204">
                  <c:v>1.6060380000000016</c:v>
                </c:pt>
                <c:pt idx="205">
                  <c:v>1.3529830000000018</c:v>
                </c:pt>
                <c:pt idx="206">
                  <c:v>1.2622660000000021</c:v>
                </c:pt>
                <c:pt idx="207">
                  <c:v>1.3625320000000016</c:v>
                </c:pt>
                <c:pt idx="208">
                  <c:v>1.2813630000000025</c:v>
                </c:pt>
                <c:pt idx="209">
                  <c:v>1.3291100000000018</c:v>
                </c:pt>
                <c:pt idx="210">
                  <c:v>1.2861390000000021</c:v>
                </c:pt>
                <c:pt idx="211">
                  <c:v>1.305238000000001</c:v>
                </c:pt>
                <c:pt idx="212">
                  <c:v>1.3577600000000007</c:v>
                </c:pt>
                <c:pt idx="213">
                  <c:v>1.6728860000000019</c:v>
                </c:pt>
                <c:pt idx="214">
                  <c:v>1.8113490000000034</c:v>
                </c:pt>
                <c:pt idx="215">
                  <c:v>1.6633350000000036</c:v>
                </c:pt>
                <c:pt idx="216">
                  <c:v>1.6203630000000047</c:v>
                </c:pt>
                <c:pt idx="217">
                  <c:v>1.6394610000000043</c:v>
                </c:pt>
                <c:pt idx="218">
                  <c:v>1.6442360000000047</c:v>
                </c:pt>
                <c:pt idx="219">
                  <c:v>1.6537860000000055</c:v>
                </c:pt>
                <c:pt idx="220">
                  <c:v>1.6728840000000051</c:v>
                </c:pt>
                <c:pt idx="221">
                  <c:v>1.7827010000000048</c:v>
                </c:pt>
                <c:pt idx="222">
                  <c:v>1.668111000000005</c:v>
                </c:pt>
                <c:pt idx="223">
                  <c:v>1.5726180000000056</c:v>
                </c:pt>
                <c:pt idx="224">
                  <c:v>1.4771260000000055</c:v>
                </c:pt>
                <c:pt idx="225">
                  <c:v>1.4246040000000058</c:v>
                </c:pt>
                <c:pt idx="226">
                  <c:v>1.3816330000000061</c:v>
                </c:pt>
                <c:pt idx="227">
                  <c:v>1.4771260000000055</c:v>
                </c:pt>
                <c:pt idx="228">
                  <c:v>1.3959580000000056</c:v>
                </c:pt>
                <c:pt idx="229">
                  <c:v>1.3816340000000054</c:v>
                </c:pt>
                <c:pt idx="230">
                  <c:v>1.3864080000000065</c:v>
                </c:pt>
                <c:pt idx="231">
                  <c:v>1.348211000000008</c:v>
                </c:pt>
                <c:pt idx="232">
                  <c:v>1.2909150000000071</c:v>
                </c:pt>
                <c:pt idx="233">
                  <c:v>1.1906480000000066</c:v>
                </c:pt>
                <c:pt idx="234">
                  <c:v>1.1954220000000078</c:v>
                </c:pt>
                <c:pt idx="235">
                  <c:v>1.3720830000000088</c:v>
                </c:pt>
                <c:pt idx="236">
                  <c:v>1.3768580000000092</c:v>
                </c:pt>
                <c:pt idx="237">
                  <c:v>1.4723510000000086</c:v>
                </c:pt>
                <c:pt idx="238">
                  <c:v>1.4341540000000084</c:v>
                </c:pt>
                <c:pt idx="239">
                  <c:v>1.3338870000000078</c:v>
                </c:pt>
                <c:pt idx="240">
                  <c:v>1.2574930000000091</c:v>
                </c:pt>
                <c:pt idx="241">
                  <c:v>0.99966300000000885</c:v>
                </c:pt>
                <c:pt idx="242">
                  <c:v>0.81822700000000737</c:v>
                </c:pt>
                <c:pt idx="243">
                  <c:v>0.78003000000000888</c:v>
                </c:pt>
                <c:pt idx="244">
                  <c:v>0.80390300000000892</c:v>
                </c:pt>
                <c:pt idx="245">
                  <c:v>0.93281900000000917</c:v>
                </c:pt>
                <c:pt idx="246">
                  <c:v>1.080833000000009</c:v>
                </c:pt>
                <c:pt idx="247">
                  <c:v>0.99011500000001007</c:v>
                </c:pt>
                <c:pt idx="248">
                  <c:v>1.07128300000001</c:v>
                </c:pt>
                <c:pt idx="249">
                  <c:v>1.07128300000001</c:v>
                </c:pt>
                <c:pt idx="250">
                  <c:v>1.1715500000000105</c:v>
                </c:pt>
                <c:pt idx="251">
                  <c:v>1.1365500000000104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11712"/>
        <c:axId val="65013248"/>
      </c:scatterChart>
      <c:valAx>
        <c:axId val="65011712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65013248"/>
        <c:crosses val="autoZero"/>
        <c:crossBetween val="midCat"/>
      </c:valAx>
      <c:valAx>
        <c:axId val="6501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011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V(t_k)  -  exp(r*(t_k-t_0)) * V_0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'Aufg 1b'!$K$6</c:f>
              <c:strCache>
                <c:ptCount val="1"/>
                <c:pt idx="0">
                  <c:v>exp(r*(t_k-t_0)) * [ v(t_k)-v_0 ]</c:v>
                </c:pt>
              </c:strCache>
            </c:strRef>
          </c:tx>
          <c:marker>
            <c:symbol val="none"/>
          </c:marker>
          <c:xVal>
            <c:numRef>
              <c:f>'Aufg 1b'!$J$7:$J$258</c:f>
              <c:numCache>
                <c:formatCode>mm/dd/yyyy</c:formatCode>
                <c:ptCount val="252"/>
                <c:pt idx="0">
                  <c:v>43193</c:v>
                </c:pt>
                <c:pt idx="1">
                  <c:v>43194</c:v>
                </c:pt>
                <c:pt idx="2">
                  <c:v>43195</c:v>
                </c:pt>
                <c:pt idx="3">
                  <c:v>43196</c:v>
                </c:pt>
                <c:pt idx="4">
                  <c:v>43199</c:v>
                </c:pt>
                <c:pt idx="5">
                  <c:v>43200</c:v>
                </c:pt>
                <c:pt idx="6">
                  <c:v>43201</c:v>
                </c:pt>
                <c:pt idx="7">
                  <c:v>43202</c:v>
                </c:pt>
                <c:pt idx="8">
                  <c:v>43203</c:v>
                </c:pt>
                <c:pt idx="9">
                  <c:v>43206</c:v>
                </c:pt>
                <c:pt idx="10">
                  <c:v>43207</c:v>
                </c:pt>
                <c:pt idx="11">
                  <c:v>43208</c:v>
                </c:pt>
                <c:pt idx="12">
                  <c:v>43209</c:v>
                </c:pt>
                <c:pt idx="13">
                  <c:v>43210</c:v>
                </c:pt>
                <c:pt idx="14">
                  <c:v>43213</c:v>
                </c:pt>
                <c:pt idx="15">
                  <c:v>43214</c:v>
                </c:pt>
                <c:pt idx="16">
                  <c:v>43215</c:v>
                </c:pt>
                <c:pt idx="17">
                  <c:v>43216</c:v>
                </c:pt>
                <c:pt idx="18">
                  <c:v>43217</c:v>
                </c:pt>
                <c:pt idx="19">
                  <c:v>43220</c:v>
                </c:pt>
                <c:pt idx="20">
                  <c:v>43222</c:v>
                </c:pt>
                <c:pt idx="21">
                  <c:v>43223</c:v>
                </c:pt>
                <c:pt idx="22">
                  <c:v>43224</c:v>
                </c:pt>
                <c:pt idx="23">
                  <c:v>43227</c:v>
                </c:pt>
                <c:pt idx="24">
                  <c:v>43228</c:v>
                </c:pt>
                <c:pt idx="25">
                  <c:v>43229</c:v>
                </c:pt>
                <c:pt idx="26">
                  <c:v>43230</c:v>
                </c:pt>
                <c:pt idx="27">
                  <c:v>43231</c:v>
                </c:pt>
                <c:pt idx="28">
                  <c:v>43234</c:v>
                </c:pt>
                <c:pt idx="29">
                  <c:v>43235</c:v>
                </c:pt>
                <c:pt idx="30">
                  <c:v>43236</c:v>
                </c:pt>
                <c:pt idx="31">
                  <c:v>43237</c:v>
                </c:pt>
                <c:pt idx="32">
                  <c:v>43238</c:v>
                </c:pt>
                <c:pt idx="33">
                  <c:v>43241</c:v>
                </c:pt>
                <c:pt idx="34">
                  <c:v>43242</c:v>
                </c:pt>
                <c:pt idx="35">
                  <c:v>43243</c:v>
                </c:pt>
                <c:pt idx="36">
                  <c:v>43244</c:v>
                </c:pt>
                <c:pt idx="37">
                  <c:v>43245</c:v>
                </c:pt>
                <c:pt idx="38">
                  <c:v>43248</c:v>
                </c:pt>
                <c:pt idx="39">
                  <c:v>43249</c:v>
                </c:pt>
                <c:pt idx="40">
                  <c:v>43250</c:v>
                </c:pt>
                <c:pt idx="41">
                  <c:v>43251</c:v>
                </c:pt>
                <c:pt idx="42">
                  <c:v>43252</c:v>
                </c:pt>
                <c:pt idx="43">
                  <c:v>43255</c:v>
                </c:pt>
                <c:pt idx="44">
                  <c:v>43256</c:v>
                </c:pt>
                <c:pt idx="45">
                  <c:v>43257</c:v>
                </c:pt>
                <c:pt idx="46">
                  <c:v>43258</c:v>
                </c:pt>
                <c:pt idx="47">
                  <c:v>43259</c:v>
                </c:pt>
                <c:pt idx="48">
                  <c:v>43262</c:v>
                </c:pt>
                <c:pt idx="49">
                  <c:v>43263</c:v>
                </c:pt>
                <c:pt idx="50">
                  <c:v>43264</c:v>
                </c:pt>
                <c:pt idx="51">
                  <c:v>43265</c:v>
                </c:pt>
                <c:pt idx="52">
                  <c:v>43266</c:v>
                </c:pt>
                <c:pt idx="53">
                  <c:v>43269</c:v>
                </c:pt>
                <c:pt idx="54">
                  <c:v>43270</c:v>
                </c:pt>
                <c:pt idx="55">
                  <c:v>43271</c:v>
                </c:pt>
                <c:pt idx="56">
                  <c:v>43272</c:v>
                </c:pt>
                <c:pt idx="57">
                  <c:v>43273</c:v>
                </c:pt>
                <c:pt idx="58">
                  <c:v>43276</c:v>
                </c:pt>
                <c:pt idx="59">
                  <c:v>43277</c:v>
                </c:pt>
                <c:pt idx="60">
                  <c:v>43278</c:v>
                </c:pt>
                <c:pt idx="61">
                  <c:v>43279</c:v>
                </c:pt>
                <c:pt idx="62">
                  <c:v>43280</c:v>
                </c:pt>
                <c:pt idx="63">
                  <c:v>43283</c:v>
                </c:pt>
                <c:pt idx="64">
                  <c:v>43284</c:v>
                </c:pt>
                <c:pt idx="65">
                  <c:v>43285</c:v>
                </c:pt>
                <c:pt idx="66">
                  <c:v>43286</c:v>
                </c:pt>
                <c:pt idx="67">
                  <c:v>43287</c:v>
                </c:pt>
                <c:pt idx="68">
                  <c:v>43290</c:v>
                </c:pt>
                <c:pt idx="69">
                  <c:v>43291</c:v>
                </c:pt>
                <c:pt idx="70">
                  <c:v>43292</c:v>
                </c:pt>
                <c:pt idx="71">
                  <c:v>43293</c:v>
                </c:pt>
                <c:pt idx="72">
                  <c:v>43294</c:v>
                </c:pt>
                <c:pt idx="73">
                  <c:v>43297</c:v>
                </c:pt>
                <c:pt idx="74">
                  <c:v>43298</c:v>
                </c:pt>
                <c:pt idx="75">
                  <c:v>43299</c:v>
                </c:pt>
                <c:pt idx="76">
                  <c:v>43300</c:v>
                </c:pt>
                <c:pt idx="77">
                  <c:v>43301</c:v>
                </c:pt>
                <c:pt idx="78">
                  <c:v>43304</c:v>
                </c:pt>
                <c:pt idx="79">
                  <c:v>43305</c:v>
                </c:pt>
                <c:pt idx="80">
                  <c:v>43306</c:v>
                </c:pt>
                <c:pt idx="81">
                  <c:v>43307</c:v>
                </c:pt>
                <c:pt idx="82">
                  <c:v>43308</c:v>
                </c:pt>
                <c:pt idx="83">
                  <c:v>43311</c:v>
                </c:pt>
                <c:pt idx="84">
                  <c:v>43312</c:v>
                </c:pt>
                <c:pt idx="85">
                  <c:v>43313</c:v>
                </c:pt>
                <c:pt idx="86">
                  <c:v>43314</c:v>
                </c:pt>
                <c:pt idx="87">
                  <c:v>43315</c:v>
                </c:pt>
                <c:pt idx="88">
                  <c:v>43318</c:v>
                </c:pt>
                <c:pt idx="89">
                  <c:v>43319</c:v>
                </c:pt>
                <c:pt idx="90">
                  <c:v>43320</c:v>
                </c:pt>
                <c:pt idx="91">
                  <c:v>43321</c:v>
                </c:pt>
                <c:pt idx="92">
                  <c:v>43322</c:v>
                </c:pt>
                <c:pt idx="93">
                  <c:v>43325</c:v>
                </c:pt>
                <c:pt idx="94">
                  <c:v>43326</c:v>
                </c:pt>
                <c:pt idx="95">
                  <c:v>43327</c:v>
                </c:pt>
                <c:pt idx="96">
                  <c:v>43328</c:v>
                </c:pt>
                <c:pt idx="97">
                  <c:v>43329</c:v>
                </c:pt>
                <c:pt idx="98">
                  <c:v>43332</c:v>
                </c:pt>
                <c:pt idx="99">
                  <c:v>43333</c:v>
                </c:pt>
                <c:pt idx="100">
                  <c:v>43334</c:v>
                </c:pt>
                <c:pt idx="101">
                  <c:v>43335</c:v>
                </c:pt>
                <c:pt idx="102">
                  <c:v>43336</c:v>
                </c:pt>
                <c:pt idx="103">
                  <c:v>43339</c:v>
                </c:pt>
                <c:pt idx="104">
                  <c:v>43340</c:v>
                </c:pt>
                <c:pt idx="105">
                  <c:v>43341</c:v>
                </c:pt>
                <c:pt idx="106">
                  <c:v>43342</c:v>
                </c:pt>
                <c:pt idx="107">
                  <c:v>43343</c:v>
                </c:pt>
                <c:pt idx="108">
                  <c:v>43346</c:v>
                </c:pt>
                <c:pt idx="109">
                  <c:v>43347</c:v>
                </c:pt>
                <c:pt idx="110">
                  <c:v>43348</c:v>
                </c:pt>
                <c:pt idx="111">
                  <c:v>43349</c:v>
                </c:pt>
                <c:pt idx="112">
                  <c:v>43350</c:v>
                </c:pt>
                <c:pt idx="113">
                  <c:v>43353</c:v>
                </c:pt>
                <c:pt idx="114">
                  <c:v>43354</c:v>
                </c:pt>
                <c:pt idx="115">
                  <c:v>43355</c:v>
                </c:pt>
                <c:pt idx="116">
                  <c:v>43356</c:v>
                </c:pt>
                <c:pt idx="117">
                  <c:v>43357</c:v>
                </c:pt>
                <c:pt idx="118">
                  <c:v>43360</c:v>
                </c:pt>
                <c:pt idx="119">
                  <c:v>43361</c:v>
                </c:pt>
                <c:pt idx="120">
                  <c:v>43362</c:v>
                </c:pt>
                <c:pt idx="121">
                  <c:v>43363</c:v>
                </c:pt>
                <c:pt idx="122">
                  <c:v>43364</c:v>
                </c:pt>
                <c:pt idx="123">
                  <c:v>43367</c:v>
                </c:pt>
                <c:pt idx="124">
                  <c:v>43368</c:v>
                </c:pt>
                <c:pt idx="125">
                  <c:v>43369</c:v>
                </c:pt>
                <c:pt idx="126">
                  <c:v>43370</c:v>
                </c:pt>
                <c:pt idx="127">
                  <c:v>43371</c:v>
                </c:pt>
                <c:pt idx="128">
                  <c:v>43374</c:v>
                </c:pt>
                <c:pt idx="129">
                  <c:v>43375</c:v>
                </c:pt>
                <c:pt idx="130">
                  <c:v>43377</c:v>
                </c:pt>
                <c:pt idx="131">
                  <c:v>43378</c:v>
                </c:pt>
                <c:pt idx="132">
                  <c:v>43381</c:v>
                </c:pt>
                <c:pt idx="133">
                  <c:v>43382</c:v>
                </c:pt>
                <c:pt idx="134">
                  <c:v>43383</c:v>
                </c:pt>
                <c:pt idx="135">
                  <c:v>43384</c:v>
                </c:pt>
                <c:pt idx="136">
                  <c:v>43385</c:v>
                </c:pt>
                <c:pt idx="137">
                  <c:v>43388</c:v>
                </c:pt>
                <c:pt idx="138">
                  <c:v>43389</c:v>
                </c:pt>
                <c:pt idx="139">
                  <c:v>43390</c:v>
                </c:pt>
                <c:pt idx="140">
                  <c:v>43391</c:v>
                </c:pt>
                <c:pt idx="141">
                  <c:v>43392</c:v>
                </c:pt>
                <c:pt idx="142">
                  <c:v>43395</c:v>
                </c:pt>
                <c:pt idx="143">
                  <c:v>43396</c:v>
                </c:pt>
                <c:pt idx="144">
                  <c:v>43397</c:v>
                </c:pt>
                <c:pt idx="145">
                  <c:v>43398</c:v>
                </c:pt>
                <c:pt idx="146">
                  <c:v>43399</c:v>
                </c:pt>
                <c:pt idx="147">
                  <c:v>43402</c:v>
                </c:pt>
                <c:pt idx="148">
                  <c:v>43403</c:v>
                </c:pt>
                <c:pt idx="149">
                  <c:v>43404</c:v>
                </c:pt>
                <c:pt idx="150">
                  <c:v>43405</c:v>
                </c:pt>
                <c:pt idx="151">
                  <c:v>43406</c:v>
                </c:pt>
                <c:pt idx="152">
                  <c:v>43409</c:v>
                </c:pt>
                <c:pt idx="153">
                  <c:v>43410</c:v>
                </c:pt>
                <c:pt idx="154">
                  <c:v>43411</c:v>
                </c:pt>
                <c:pt idx="155">
                  <c:v>43412</c:v>
                </c:pt>
                <c:pt idx="156">
                  <c:v>43413</c:v>
                </c:pt>
                <c:pt idx="157">
                  <c:v>43416</c:v>
                </c:pt>
                <c:pt idx="158">
                  <c:v>43417</c:v>
                </c:pt>
                <c:pt idx="159">
                  <c:v>43418</c:v>
                </c:pt>
                <c:pt idx="160">
                  <c:v>43419</c:v>
                </c:pt>
                <c:pt idx="161">
                  <c:v>43420</c:v>
                </c:pt>
                <c:pt idx="162">
                  <c:v>43423</c:v>
                </c:pt>
                <c:pt idx="163">
                  <c:v>43424</c:v>
                </c:pt>
                <c:pt idx="164">
                  <c:v>43425</c:v>
                </c:pt>
                <c:pt idx="165">
                  <c:v>43426</c:v>
                </c:pt>
                <c:pt idx="166">
                  <c:v>43427</c:v>
                </c:pt>
                <c:pt idx="167">
                  <c:v>43430</c:v>
                </c:pt>
                <c:pt idx="168">
                  <c:v>43431</c:v>
                </c:pt>
                <c:pt idx="169">
                  <c:v>43432</c:v>
                </c:pt>
                <c:pt idx="170">
                  <c:v>43433</c:v>
                </c:pt>
                <c:pt idx="171">
                  <c:v>43434</c:v>
                </c:pt>
                <c:pt idx="172">
                  <c:v>43437</c:v>
                </c:pt>
                <c:pt idx="173">
                  <c:v>43438</c:v>
                </c:pt>
                <c:pt idx="174">
                  <c:v>43439</c:v>
                </c:pt>
                <c:pt idx="175">
                  <c:v>43440</c:v>
                </c:pt>
                <c:pt idx="176">
                  <c:v>43441</c:v>
                </c:pt>
                <c:pt idx="177">
                  <c:v>43444</c:v>
                </c:pt>
                <c:pt idx="178">
                  <c:v>43445</c:v>
                </c:pt>
                <c:pt idx="179">
                  <c:v>43446</c:v>
                </c:pt>
                <c:pt idx="180">
                  <c:v>43447</c:v>
                </c:pt>
                <c:pt idx="181">
                  <c:v>43448</c:v>
                </c:pt>
                <c:pt idx="182">
                  <c:v>43451</c:v>
                </c:pt>
                <c:pt idx="183">
                  <c:v>43452</c:v>
                </c:pt>
                <c:pt idx="184">
                  <c:v>43453</c:v>
                </c:pt>
                <c:pt idx="185">
                  <c:v>43454</c:v>
                </c:pt>
                <c:pt idx="186">
                  <c:v>43455</c:v>
                </c:pt>
                <c:pt idx="187">
                  <c:v>43461</c:v>
                </c:pt>
                <c:pt idx="188">
                  <c:v>43462</c:v>
                </c:pt>
                <c:pt idx="189">
                  <c:v>43467</c:v>
                </c:pt>
                <c:pt idx="190">
                  <c:v>43468</c:v>
                </c:pt>
                <c:pt idx="191">
                  <c:v>43469</c:v>
                </c:pt>
                <c:pt idx="192">
                  <c:v>43472</c:v>
                </c:pt>
                <c:pt idx="193">
                  <c:v>43473</c:v>
                </c:pt>
                <c:pt idx="194">
                  <c:v>43474</c:v>
                </c:pt>
                <c:pt idx="195">
                  <c:v>43475</c:v>
                </c:pt>
                <c:pt idx="196">
                  <c:v>43476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43486</c:v>
                </c:pt>
                <c:pt idx="203">
                  <c:v>43487</c:v>
                </c:pt>
                <c:pt idx="204">
                  <c:v>43488</c:v>
                </c:pt>
                <c:pt idx="205">
                  <c:v>43489</c:v>
                </c:pt>
                <c:pt idx="206">
                  <c:v>43490</c:v>
                </c:pt>
                <c:pt idx="207">
                  <c:v>43493</c:v>
                </c:pt>
                <c:pt idx="208">
                  <c:v>43494</c:v>
                </c:pt>
                <c:pt idx="209">
                  <c:v>43495</c:v>
                </c:pt>
                <c:pt idx="210">
                  <c:v>43496</c:v>
                </c:pt>
                <c:pt idx="211">
                  <c:v>43497</c:v>
                </c:pt>
                <c:pt idx="212">
                  <c:v>43500</c:v>
                </c:pt>
                <c:pt idx="213">
                  <c:v>43501</c:v>
                </c:pt>
                <c:pt idx="214">
                  <c:v>43502</c:v>
                </c:pt>
                <c:pt idx="215">
                  <c:v>43503</c:v>
                </c:pt>
                <c:pt idx="216">
                  <c:v>43504</c:v>
                </c:pt>
                <c:pt idx="217">
                  <c:v>43507</c:v>
                </c:pt>
                <c:pt idx="218">
                  <c:v>43508</c:v>
                </c:pt>
                <c:pt idx="219">
                  <c:v>43509</c:v>
                </c:pt>
                <c:pt idx="220">
                  <c:v>43510</c:v>
                </c:pt>
                <c:pt idx="221">
                  <c:v>43511</c:v>
                </c:pt>
                <c:pt idx="222">
                  <c:v>43514</c:v>
                </c:pt>
                <c:pt idx="223">
                  <c:v>43515</c:v>
                </c:pt>
                <c:pt idx="224">
                  <c:v>43516</c:v>
                </c:pt>
                <c:pt idx="225">
                  <c:v>43517</c:v>
                </c:pt>
                <c:pt idx="226">
                  <c:v>43518</c:v>
                </c:pt>
                <c:pt idx="227">
                  <c:v>43521</c:v>
                </c:pt>
                <c:pt idx="228">
                  <c:v>43522</c:v>
                </c:pt>
                <c:pt idx="229">
                  <c:v>43523</c:v>
                </c:pt>
                <c:pt idx="230">
                  <c:v>43524</c:v>
                </c:pt>
                <c:pt idx="231">
                  <c:v>43525</c:v>
                </c:pt>
                <c:pt idx="232">
                  <c:v>43528</c:v>
                </c:pt>
                <c:pt idx="233">
                  <c:v>43529</c:v>
                </c:pt>
                <c:pt idx="234">
                  <c:v>43530</c:v>
                </c:pt>
                <c:pt idx="235">
                  <c:v>43531</c:v>
                </c:pt>
                <c:pt idx="236">
                  <c:v>43532</c:v>
                </c:pt>
                <c:pt idx="237">
                  <c:v>43535</c:v>
                </c:pt>
                <c:pt idx="238">
                  <c:v>43536</c:v>
                </c:pt>
                <c:pt idx="239">
                  <c:v>43537</c:v>
                </c:pt>
                <c:pt idx="240">
                  <c:v>43538</c:v>
                </c:pt>
                <c:pt idx="241">
                  <c:v>43539</c:v>
                </c:pt>
                <c:pt idx="242">
                  <c:v>43542</c:v>
                </c:pt>
                <c:pt idx="243">
                  <c:v>43543</c:v>
                </c:pt>
                <c:pt idx="244">
                  <c:v>43544</c:v>
                </c:pt>
                <c:pt idx="245">
                  <c:v>43545</c:v>
                </c:pt>
                <c:pt idx="246">
                  <c:v>43546</c:v>
                </c:pt>
                <c:pt idx="247">
                  <c:v>43549</c:v>
                </c:pt>
                <c:pt idx="248">
                  <c:v>43550</c:v>
                </c:pt>
                <c:pt idx="249">
                  <c:v>43551</c:v>
                </c:pt>
                <c:pt idx="250">
                  <c:v>43552</c:v>
                </c:pt>
                <c:pt idx="251">
                  <c:v>43553</c:v>
                </c:pt>
              </c:numCache>
            </c:numRef>
          </c:xVal>
          <c:yVal>
            <c:numRef>
              <c:f>'Aufg 1b'!$K$7:$K$258</c:f>
              <c:numCache>
                <c:formatCode>General</c:formatCode>
                <c:ptCount val="252"/>
                <c:pt idx="1">
                  <c:v>0</c:v>
                </c:pt>
                <c:pt idx="2" formatCode="0.000000">
                  <c:v>0.30647608688169559</c:v>
                </c:pt>
                <c:pt idx="3" formatCode="0.000000">
                  <c:v>0.31447385219427909</c:v>
                </c:pt>
                <c:pt idx="4" formatCode="0.000000">
                  <c:v>0.36387405092628583</c:v>
                </c:pt>
                <c:pt idx="5" formatCode="0.000000">
                  <c:v>0.33090552180493077</c:v>
                </c:pt>
                <c:pt idx="6" formatCode="0.000000">
                  <c:v>6.5626944449809349E-2</c:v>
                </c:pt>
                <c:pt idx="7" formatCode="0.000000">
                  <c:v>5.0882319121710901E-2</c:v>
                </c:pt>
                <c:pt idx="8" formatCode="0.000000">
                  <c:v>-1.8524353918500283E-2</c:v>
                </c:pt>
                <c:pt idx="9" formatCode="0.000000">
                  <c:v>6.4793343297927408E-2</c:v>
                </c:pt>
                <c:pt idx="10" formatCode="0.000000">
                  <c:v>0.22077871264220666</c:v>
                </c:pt>
                <c:pt idx="11" formatCode="0.000000">
                  <c:v>0.26989627837209135</c:v>
                </c:pt>
                <c:pt idx="12" formatCode="0.000000">
                  <c:v>0.23003464399928525</c:v>
                </c:pt>
                <c:pt idx="13" formatCode="0.000000">
                  <c:v>0.30860707261199799</c:v>
                </c:pt>
                <c:pt idx="14" formatCode="0.000000">
                  <c:v>0.16450691926235406</c:v>
                </c:pt>
                <c:pt idx="15" formatCode="0.000000">
                  <c:v>0.25920250327036104</c:v>
                </c:pt>
                <c:pt idx="16" formatCode="0.000000">
                  <c:v>0.23297398281059889</c:v>
                </c:pt>
                <c:pt idx="17" formatCode="0.000000">
                  <c:v>0.45272251632523353</c:v>
                </c:pt>
                <c:pt idx="18" formatCode="0.000000">
                  <c:v>0.26966403021255847</c:v>
                </c:pt>
                <c:pt idx="19" formatCode="0.000000">
                  <c:v>0.32177466014459044</c:v>
                </c:pt>
                <c:pt idx="20" formatCode="0.000000">
                  <c:v>0.36026522357708451</c:v>
                </c:pt>
                <c:pt idx="21" formatCode="0.000000">
                  <c:v>0.5279808257522951</c:v>
                </c:pt>
                <c:pt idx="22" formatCode="0.000000">
                  <c:v>0.647529545824723</c:v>
                </c:pt>
                <c:pt idx="23" formatCode="0.000000">
                  <c:v>0.59970791400237644</c:v>
                </c:pt>
                <c:pt idx="24" formatCode="0.000000">
                  <c:v>0.6581691183666013</c:v>
                </c:pt>
                <c:pt idx="25" formatCode="0.000000">
                  <c:v>0.467967562727999</c:v>
                </c:pt>
                <c:pt idx="26" formatCode="0.000000">
                  <c:v>0.4736360643422734</c:v>
                </c:pt>
                <c:pt idx="27" formatCode="0.000000">
                  <c:v>0.51377906789887628</c:v>
                </c:pt>
                <c:pt idx="28" formatCode="0.000000">
                  <c:v>0.45795988530696097</c:v>
                </c:pt>
                <c:pt idx="29" formatCode="0.000000">
                  <c:v>0.3953186153969705</c:v>
                </c:pt>
                <c:pt idx="30" formatCode="0.000000">
                  <c:v>0.38733840720231338</c:v>
                </c:pt>
                <c:pt idx="31" formatCode="0.000000">
                  <c:v>0.37480226046588938</c:v>
                </c:pt>
                <c:pt idx="32" formatCode="0.000000">
                  <c:v>0.32840317493053145</c:v>
                </c:pt>
                <c:pt idx="33" formatCode="0.000000">
                  <c:v>0.31811628295808569</c:v>
                </c:pt>
                <c:pt idx="34" formatCode="0.000000">
                  <c:v>0.23577746043463035</c:v>
                </c:pt>
                <c:pt idx="35" formatCode="0.000000">
                  <c:v>0.25370662576634517</c:v>
                </c:pt>
                <c:pt idx="36" formatCode="0.000000">
                  <c:v>5.447750868316701E-2</c:v>
                </c:pt>
                <c:pt idx="37" formatCode="0.000000">
                  <c:v>0.10352944130075485</c:v>
                </c:pt>
                <c:pt idx="38" formatCode="0.000000">
                  <c:v>0.185731603189005</c:v>
                </c:pt>
                <c:pt idx="39" formatCode="0.000000">
                  <c:v>5.3388733804555416E-2</c:v>
                </c:pt>
                <c:pt idx="40" formatCode="0.000000">
                  <c:v>0.21229692514914802</c:v>
                </c:pt>
                <c:pt idx="41" formatCode="0.000000">
                  <c:v>0.32088401635183078</c:v>
                </c:pt>
                <c:pt idx="42" formatCode="0.000000">
                  <c:v>0.32706080443056035</c:v>
                </c:pt>
                <c:pt idx="43" formatCode="0.000000">
                  <c:v>0.24222483888951551</c:v>
                </c:pt>
                <c:pt idx="44" formatCode="0.000000">
                  <c:v>0.18370813064393096</c:v>
                </c:pt>
                <c:pt idx="45" formatCode="0.000000">
                  <c:v>0.1347433963103154</c:v>
                </c:pt>
                <c:pt idx="46" formatCode="0.000000">
                  <c:v>0.13352463615553326</c:v>
                </c:pt>
                <c:pt idx="47" formatCode="0.000000">
                  <c:v>0.25167385044651563</c:v>
                </c:pt>
                <c:pt idx="48" formatCode="0.000000">
                  <c:v>0.53743823873219676</c:v>
                </c:pt>
                <c:pt idx="49" formatCode="0.000000">
                  <c:v>0.40746684474777844</c:v>
                </c:pt>
                <c:pt idx="50" formatCode="0.000000">
                  <c:v>0.5687484694250875</c:v>
                </c:pt>
                <c:pt idx="51" formatCode="0.000000">
                  <c:v>0.78497451149858644</c:v>
                </c:pt>
                <c:pt idx="52" formatCode="0.000000">
                  <c:v>0.83178458518644938</c:v>
                </c:pt>
                <c:pt idx="53" formatCode="0.000000">
                  <c:v>0.63064193049063999</c:v>
                </c:pt>
                <c:pt idx="54" formatCode="0.000000">
                  <c:v>0.52698785692106143</c:v>
                </c:pt>
                <c:pt idx="55" formatCode="0.000000">
                  <c:v>0.49495285525898897</c:v>
                </c:pt>
                <c:pt idx="56" formatCode="0.000000">
                  <c:v>0.41039492525012067</c:v>
                </c:pt>
                <c:pt idx="57" formatCode="0.000000">
                  <c:v>0.55501806664007947</c:v>
                </c:pt>
                <c:pt idx="58" formatCode="0.000000">
                  <c:v>0.78096395013236453</c:v>
                </c:pt>
                <c:pt idx="59" formatCode="0.000000">
                  <c:v>0.66787694739905734</c:v>
                </c:pt>
                <c:pt idx="60" formatCode="0.000000">
                  <c:v>0.78397204865185233</c:v>
                </c:pt>
                <c:pt idx="61" formatCode="0.000000">
                  <c:v>0.85451847623484756</c:v>
                </c:pt>
                <c:pt idx="62" formatCode="0.000000">
                  <c:v>0.86560932787207701</c:v>
                </c:pt>
                <c:pt idx="63" formatCode="0.000000">
                  <c:v>0.86241659543309424</c:v>
                </c:pt>
                <c:pt idx="64" formatCode="0.000000">
                  <c:v>0.62262405152589262</c:v>
                </c:pt>
                <c:pt idx="65" formatCode="0.000000">
                  <c:v>0.4353515248692954</c:v>
                </c:pt>
                <c:pt idx="66" formatCode="0.000000">
                  <c:v>0.39609501574203604</c:v>
                </c:pt>
                <c:pt idx="67" formatCode="0.000000">
                  <c:v>0.35206352442292488</c:v>
                </c:pt>
                <c:pt idx="68" formatCode="0.000000">
                  <c:v>0.35366716010378996</c:v>
                </c:pt>
                <c:pt idx="69" formatCode="0.000000">
                  <c:v>0.31441474280694787</c:v>
                </c:pt>
                <c:pt idx="70" formatCode="0.000000">
                  <c:v>0.39452934471347284</c:v>
                </c:pt>
                <c:pt idx="71" formatCode="0.000000">
                  <c:v>0.44354393340363374</c:v>
                </c:pt>
                <c:pt idx="72" formatCode="0.000000">
                  <c:v>0.5475603762993182</c:v>
                </c:pt>
                <c:pt idx="73" formatCode="0.000000">
                  <c:v>0.50378435142784539</c:v>
                </c:pt>
                <c:pt idx="74" formatCode="0.000000">
                  <c:v>0.48600711822611253</c:v>
                </c:pt>
                <c:pt idx="75" formatCode="0.000000">
                  <c:v>0.54939693880347673</c:v>
                </c:pt>
                <c:pt idx="76" formatCode="0.000000">
                  <c:v>0.55315314536685245</c:v>
                </c:pt>
                <c:pt idx="77" formatCode="0.000000">
                  <c:v>0.59033238116890419</c:v>
                </c:pt>
                <c:pt idx="78" formatCode="0.000000">
                  <c:v>0.53227930381146971</c:v>
                </c:pt>
                <c:pt idx="79" formatCode="0.000000">
                  <c:v>0.44289772835792407</c:v>
                </c:pt>
                <c:pt idx="80" formatCode="0.000000">
                  <c:v>0.45855821097386157</c:v>
                </c:pt>
                <c:pt idx="81" formatCode="0.000000">
                  <c:v>0.23306696974265384</c:v>
                </c:pt>
                <c:pt idx="82" formatCode="0.000000">
                  <c:v>-3.0621260183239327E-2</c:v>
                </c:pt>
                <c:pt idx="83" formatCode="0.000000">
                  <c:v>-5.296287935756952E-2</c:v>
                </c:pt>
                <c:pt idx="84" formatCode="0.000000">
                  <c:v>-2.0618061290365367E-2</c:v>
                </c:pt>
                <c:pt idx="85" formatCode="0.000000">
                  <c:v>-5.2271911647680308E-3</c:v>
                </c:pt>
                <c:pt idx="86" formatCode="0.000000">
                  <c:v>0.13694309016807679</c:v>
                </c:pt>
                <c:pt idx="87" formatCode="0.000000">
                  <c:v>0.33384384086628066</c:v>
                </c:pt>
                <c:pt idx="88" formatCode="0.000000">
                  <c:v>0.34052057148694626</c:v>
                </c:pt>
                <c:pt idx="89" formatCode="0.000000">
                  <c:v>0.31569090714506221</c:v>
                </c:pt>
                <c:pt idx="90" formatCode="0.000000">
                  <c:v>0.30041328933986106</c:v>
                </c:pt>
                <c:pt idx="91" formatCode="0.000000">
                  <c:v>0.31378471835810795</c:v>
                </c:pt>
                <c:pt idx="92" formatCode="0.000000">
                  <c:v>-4.990797383307561E-3</c:v>
                </c:pt>
                <c:pt idx="93" formatCode="0.000000">
                  <c:v>5.0896652626120684E-2</c:v>
                </c:pt>
                <c:pt idx="94" formatCode="0.000000">
                  <c:v>2.0590635231090477E-3</c:v>
                </c:pt>
                <c:pt idx="95" formatCode="0.000000">
                  <c:v>0.15852948343800743</c:v>
                </c:pt>
                <c:pt idx="96" formatCode="0.000000">
                  <c:v>0.23609993159955733</c:v>
                </c:pt>
                <c:pt idx="97" formatCode="0.000000">
                  <c:v>0.29234885675272521</c:v>
                </c:pt>
                <c:pt idx="98" formatCode="0.000000">
                  <c:v>0.31506172225108536</c:v>
                </c:pt>
                <c:pt idx="99" formatCode="0.000000">
                  <c:v>0.30925605041570325</c:v>
                </c:pt>
                <c:pt idx="100" formatCode="0.000000">
                  <c:v>0.17453640456419109</c:v>
                </c:pt>
                <c:pt idx="101" formatCode="0.000000">
                  <c:v>0.14486078497767951</c:v>
                </c:pt>
                <c:pt idx="102" formatCode="0.000000">
                  <c:v>0.20112919193737686</c:v>
                </c:pt>
                <c:pt idx="103" formatCode="0.000000">
                  <c:v>0.25228256820684475</c:v>
                </c:pt>
                <c:pt idx="104" formatCode="0.000000">
                  <c:v>0.37542802662084995</c:v>
                </c:pt>
                <c:pt idx="105" formatCode="0.000000">
                  <c:v>0.42437327476668707</c:v>
                </c:pt>
                <c:pt idx="106" formatCode="0.000000">
                  <c:v>0.56187057129712159</c:v>
                </c:pt>
                <c:pt idx="107" formatCode="0.000000">
                  <c:v>0.50107314771888956</c:v>
                </c:pt>
                <c:pt idx="108" formatCode="0.000000">
                  <c:v>0.55263411937922891</c:v>
                </c:pt>
                <c:pt idx="109" formatCode="0.000000">
                  <c:v>0.78085023693846445</c:v>
                </c:pt>
                <c:pt idx="110" formatCode="0.000000">
                  <c:v>0.49576499767668458</c:v>
                </c:pt>
                <c:pt idx="111" formatCode="0.000000">
                  <c:v>0.4828348319210708</c:v>
                </c:pt>
                <c:pt idx="112" formatCode="0.000000">
                  <c:v>0.62269073941776043</c:v>
                </c:pt>
                <c:pt idx="113" formatCode="0.000000">
                  <c:v>0.57657460194242194</c:v>
                </c:pt>
                <c:pt idx="114" formatCode="0.000000">
                  <c:v>0.52778293171823243</c:v>
                </c:pt>
                <c:pt idx="115" formatCode="0.000000">
                  <c:v>0.5697082830941963</c:v>
                </c:pt>
                <c:pt idx="116" formatCode="0.000000">
                  <c:v>0.60448612152717074</c:v>
                </c:pt>
                <c:pt idx="117" formatCode="0.000000">
                  <c:v>0.5652644903546542</c:v>
                </c:pt>
                <c:pt idx="118" formatCode="0.000000">
                  <c:v>0.55742276379796662</c:v>
                </c:pt>
                <c:pt idx="119" formatCode="0.000000">
                  <c:v>0.43703624487156129</c:v>
                </c:pt>
                <c:pt idx="120" formatCode="0.000000">
                  <c:v>0.58403175471102486</c:v>
                </c:pt>
                <c:pt idx="121" formatCode="0.000000">
                  <c:v>0.67131327706563859</c:v>
                </c:pt>
                <c:pt idx="122" formatCode="0.000000">
                  <c:v>0.61782358962631434</c:v>
                </c:pt>
                <c:pt idx="123" formatCode="0.000000">
                  <c:v>0.72473678461654378</c:v>
                </c:pt>
                <c:pt idx="124" formatCode="0.000000">
                  <c:v>0.76429547001523512</c:v>
                </c:pt>
                <c:pt idx="125" formatCode="0.000000">
                  <c:v>0.64876156903770987</c:v>
                </c:pt>
                <c:pt idx="126" formatCode="0.000000">
                  <c:v>0.55232871809416473</c:v>
                </c:pt>
                <c:pt idx="127" formatCode="0.000000">
                  <c:v>0.73759791747231107</c:v>
                </c:pt>
                <c:pt idx="128" formatCode="0.000000">
                  <c:v>0.73207700267664633</c:v>
                </c:pt>
                <c:pt idx="129" formatCode="0.000000">
                  <c:v>0.76933604827607793</c:v>
                </c:pt>
                <c:pt idx="130" formatCode="0.000000">
                  <c:v>0.96304114329396828</c:v>
                </c:pt>
                <c:pt idx="131" formatCode="0.000000">
                  <c:v>1.0147312655170788</c:v>
                </c:pt>
                <c:pt idx="132" formatCode="0.000000">
                  <c:v>0.94249115037011666</c:v>
                </c:pt>
                <c:pt idx="133" formatCode="0.000000">
                  <c:v>0.90090225400837043</c:v>
                </c:pt>
                <c:pt idx="134" formatCode="0.000000">
                  <c:v>1.2556064282326389</c:v>
                </c:pt>
                <c:pt idx="135" formatCode="0.000000">
                  <c:v>1.5318422814550081</c:v>
                </c:pt>
                <c:pt idx="136" formatCode="0.000000">
                  <c:v>1.3901337903892468</c:v>
                </c:pt>
                <c:pt idx="137" formatCode="0.000000">
                  <c:v>1.6573279837212136</c:v>
                </c:pt>
                <c:pt idx="138" formatCode="0.000000">
                  <c:v>1.5516662805807431</c:v>
                </c:pt>
                <c:pt idx="139" formatCode="0.000000">
                  <c:v>1.4269077160337331</c:v>
                </c:pt>
                <c:pt idx="140" formatCode="0.000000">
                  <c:v>1.2830522903921679</c:v>
                </c:pt>
                <c:pt idx="141" formatCode="0.000000">
                  <c:v>1.1869440039681225</c:v>
                </c:pt>
                <c:pt idx="142" formatCode="0.000000">
                  <c:v>1.2853709831230931</c:v>
                </c:pt>
                <c:pt idx="143" formatCode="0.000000">
                  <c:v>1.1434481189121324</c:v>
                </c:pt>
                <c:pt idx="144" formatCode="0.000000">
                  <c:v>1.2641293069373123</c:v>
                </c:pt>
                <c:pt idx="145" formatCode="0.000000">
                  <c:v>1.3780998354239815</c:v>
                </c:pt>
                <c:pt idx="146" formatCode="0.000000">
                  <c:v>1.1502923954768729</c:v>
                </c:pt>
                <c:pt idx="147" formatCode="0.000000">
                  <c:v>1.1544124857285198</c:v>
                </c:pt>
                <c:pt idx="148" formatCode="0.000000">
                  <c:v>0.99611029457729083</c:v>
                </c:pt>
                <c:pt idx="149" formatCode="0.000000">
                  <c:v>0.89510520927859549</c:v>
                </c:pt>
                <c:pt idx="150" formatCode="0.000000">
                  <c:v>0.94211523013544973</c:v>
                </c:pt>
                <c:pt idx="151" formatCode="0.000000">
                  <c:v>0.88129740106586951</c:v>
                </c:pt>
                <c:pt idx="152" formatCode="0.000000">
                  <c:v>0.94711712105380774</c:v>
                </c:pt>
                <c:pt idx="153" formatCode="0.000000">
                  <c:v>0.91774085225772251</c:v>
                </c:pt>
                <c:pt idx="154" formatCode="0.000000">
                  <c:v>0.75467569203299589</c:v>
                </c:pt>
                <c:pt idx="155" formatCode="0.000000">
                  <c:v>0.77782264068338913</c:v>
                </c:pt>
                <c:pt idx="156" formatCode="0.000000">
                  <c:v>0.8076228454301726</c:v>
                </c:pt>
                <c:pt idx="157" formatCode="0.000000">
                  <c:v>0.82937433330982946</c:v>
                </c:pt>
                <c:pt idx="158" formatCode="0.000000">
                  <c:v>1.0453921220249534</c:v>
                </c:pt>
                <c:pt idx="159" formatCode="0.000000">
                  <c:v>1.0018352199908056</c:v>
                </c:pt>
                <c:pt idx="160" formatCode="0.000000">
                  <c:v>1.0394474658119646</c:v>
                </c:pt>
                <c:pt idx="161" formatCode="0.000000">
                  <c:v>1.2268107101052923</c:v>
                </c:pt>
                <c:pt idx="162" formatCode="0.000000">
                  <c:v>1.2015024368373612</c:v>
                </c:pt>
                <c:pt idx="163" formatCode="0.000000">
                  <c:v>1.1914770337242477</c:v>
                </c:pt>
                <c:pt idx="164" formatCode="0.000000">
                  <c:v>1.0811858084702557</c:v>
                </c:pt>
                <c:pt idx="165" formatCode="0.000000">
                  <c:v>1.2716977613981268</c:v>
                </c:pt>
                <c:pt idx="166" formatCode="0.000000">
                  <c:v>1.3731355461203378</c:v>
                </c:pt>
                <c:pt idx="167" formatCode="0.000000">
                  <c:v>1.2382022572209987</c:v>
                </c:pt>
                <c:pt idx="168" formatCode="0.000000">
                  <c:v>1.1422985504550343</c:v>
                </c:pt>
                <c:pt idx="169" formatCode="0.000000">
                  <c:v>1.2421540390016415</c:v>
                </c:pt>
                <c:pt idx="170" formatCode="0.000000">
                  <c:v>1.2432450804109068</c:v>
                </c:pt>
                <c:pt idx="171" formatCode="0.000000">
                  <c:v>1.1521193719524121</c:v>
                </c:pt>
                <c:pt idx="172" formatCode="0.000000">
                  <c:v>1.203422426337184</c:v>
                </c:pt>
                <c:pt idx="173" formatCode="0.000000">
                  <c:v>1.1853878470827885</c:v>
                </c:pt>
                <c:pt idx="174" formatCode="0.000000">
                  <c:v>1.0766322508180519</c:v>
                </c:pt>
                <c:pt idx="175" formatCode="0.000000">
                  <c:v>0.79599063726430463</c:v>
                </c:pt>
                <c:pt idx="176" formatCode="0.000000">
                  <c:v>0.86867000614280365</c:v>
                </c:pt>
                <c:pt idx="177" formatCode="0.000000">
                  <c:v>1.0006135453873686</c:v>
                </c:pt>
                <c:pt idx="178" formatCode="0.000000">
                  <c:v>1.0829097575064655</c:v>
                </c:pt>
                <c:pt idx="179" formatCode="0.000000">
                  <c:v>0.97733500114550576</c:v>
                </c:pt>
                <c:pt idx="180" formatCode="0.000000">
                  <c:v>1.091393406928294</c:v>
                </c:pt>
                <c:pt idx="181" formatCode="0.000000">
                  <c:v>1.1163949443964825</c:v>
                </c:pt>
                <c:pt idx="182" formatCode="0.000000">
                  <c:v>1.0241302506065688</c:v>
                </c:pt>
                <c:pt idx="183" formatCode="0.000000">
                  <c:v>1.1000110204800606</c:v>
                </c:pt>
                <c:pt idx="184" formatCode="0.000000">
                  <c:v>1.3207579111785233</c:v>
                </c:pt>
                <c:pt idx="185" formatCode="0.000000">
                  <c:v>1.5638748254985846</c:v>
                </c:pt>
                <c:pt idx="186" formatCode="0.000000">
                  <c:v>1.4505297447768621</c:v>
                </c:pt>
                <c:pt idx="187" formatCode="0.000000">
                  <c:v>1.0282659440883628</c:v>
                </c:pt>
                <c:pt idx="188" formatCode="0.000000">
                  <c:v>1.2443620887725138</c:v>
                </c:pt>
                <c:pt idx="189" formatCode="0.000000">
                  <c:v>1.2654674509102586</c:v>
                </c:pt>
                <c:pt idx="190" formatCode="0.000000">
                  <c:v>1.1646489938214668</c:v>
                </c:pt>
                <c:pt idx="191" formatCode="0.000000">
                  <c:v>1.0590586943002562</c:v>
                </c:pt>
                <c:pt idx="192" formatCode="0.000000">
                  <c:v>1.0526447443143967</c:v>
                </c:pt>
                <c:pt idx="193" formatCode="0.000000">
                  <c:v>1.247860078236229</c:v>
                </c:pt>
                <c:pt idx="194" formatCode="0.000000">
                  <c:v>1.1535954377811604</c:v>
                </c:pt>
                <c:pt idx="195" formatCode="0.000000">
                  <c:v>1.1595958252366469</c:v>
                </c:pt>
                <c:pt idx="196" formatCode="0.000000">
                  <c:v>1.2067538921580565</c:v>
                </c:pt>
                <c:pt idx="197" formatCode="0.000000">
                  <c:v>1.1675293301051417</c:v>
                </c:pt>
                <c:pt idx="198" formatCode="0.000000">
                  <c:v>1.1449035436715627</c:v>
                </c:pt>
                <c:pt idx="199" formatCode="0.000000">
                  <c:v>1.1318247905887409</c:v>
                </c:pt>
                <c:pt idx="200" formatCode="0.000000">
                  <c:v>1.0471270705918034</c:v>
                </c:pt>
                <c:pt idx="201" formatCode="0.000000">
                  <c:v>1.3300743834158053</c:v>
                </c:pt>
                <c:pt idx="202" formatCode="0.000000">
                  <c:v>1.6866345730891372</c:v>
                </c:pt>
                <c:pt idx="203" formatCode="0.000000">
                  <c:v>1.6928458174100967</c:v>
                </c:pt>
                <c:pt idx="204" formatCode="0.000000">
                  <c:v>1.7782842020435967</c:v>
                </c:pt>
                <c:pt idx="205" formatCode="0.000000">
                  <c:v>1.521934183623888</c:v>
                </c:pt>
                <c:pt idx="206" formatCode="0.000000">
                  <c:v>1.4279212623357314</c:v>
                </c:pt>
                <c:pt idx="207" formatCode="0.000000">
                  <c:v>1.5182940787862864</c:v>
                </c:pt>
                <c:pt idx="208" formatCode="0.000000">
                  <c:v>1.4412566699589029</c:v>
                </c:pt>
                <c:pt idx="209" formatCode="0.000000">
                  <c:v>1.4931363932293782</c:v>
                </c:pt>
                <c:pt idx="210" formatCode="0.000000">
                  <c:v>1.4468498065651585</c:v>
                </c:pt>
                <c:pt idx="211" formatCode="0.000000">
                  <c:v>1.4626323113965822</c:v>
                </c:pt>
                <c:pt idx="212" formatCode="0.000000">
                  <c:v>1.5275145658557876</c:v>
                </c:pt>
                <c:pt idx="213" formatCode="0.000000">
                  <c:v>1.8393553318897289</c:v>
                </c:pt>
                <c:pt idx="214" formatCode="0.000000">
                  <c:v>1.982112470054918</c:v>
                </c:pt>
                <c:pt idx="215" formatCode="0.000000">
                  <c:v>1.8308893930699401</c:v>
                </c:pt>
                <c:pt idx="216" formatCode="0.000000">
                  <c:v>1.7847074367653399</c:v>
                </c:pt>
                <c:pt idx="217" formatCode="0.000000">
                  <c:v>1.7941702895240388</c:v>
                </c:pt>
                <c:pt idx="218" formatCode="0.000000">
                  <c:v>1.8031420072096698</c:v>
                </c:pt>
                <c:pt idx="219" formatCode="0.000000">
                  <c:v>1.8094822979564835</c:v>
                </c:pt>
                <c:pt idx="220" formatCode="0.000000">
                  <c:v>1.8327825196860406</c:v>
                </c:pt>
                <c:pt idx="221" formatCode="0.000000">
                  <c:v>1.939400548482511</c:v>
                </c:pt>
                <c:pt idx="222" formatCode="0.000000">
                  <c:v>1.8376020885721471</c:v>
                </c:pt>
                <c:pt idx="223" formatCode="0.000000">
                  <c:v>1.7463752721565231</c:v>
                </c:pt>
                <c:pt idx="224" formatCode="0.000000">
                  <c:v>1.6551506247184418</c:v>
                </c:pt>
                <c:pt idx="225" formatCode="0.000000">
                  <c:v>1.6068971465782222</c:v>
                </c:pt>
                <c:pt idx="226" formatCode="0.000000">
                  <c:v>1.5681958380562588</c:v>
                </c:pt>
                <c:pt idx="227" formatCode="0.000000">
                  <c:v>1.6765049334052322</c:v>
                </c:pt>
                <c:pt idx="228" formatCode="0.000000">
                  <c:v>1.5919813189402432</c:v>
                </c:pt>
                <c:pt idx="229" formatCode="0.000000">
                  <c:v>1.574300785002873</c:v>
                </c:pt>
                <c:pt idx="230" formatCode="0.000000">
                  <c:v>1.5757173313411839</c:v>
                </c:pt>
                <c:pt idx="231" formatCode="0.000000">
                  <c:v>1.5417422300218129</c:v>
                </c:pt>
                <c:pt idx="232" formatCode="0.000000">
                  <c:v>1.4971188683899357</c:v>
                </c:pt>
                <c:pt idx="233" formatCode="0.000000">
                  <c:v>1.401078396344968</c:v>
                </c:pt>
                <c:pt idx="234" formatCode="0.000000">
                  <c:v>1.4100800824115058</c:v>
                </c:pt>
                <c:pt idx="235" formatCode="0.000000">
                  <c:v>1.5832849903883039</c:v>
                </c:pt>
                <c:pt idx="236" formatCode="0.000000">
                  <c:v>1.5923847016889343</c:v>
                </c:pt>
                <c:pt idx="237" formatCode="0.000000">
                  <c:v>1.6775151511159194</c:v>
                </c:pt>
                <c:pt idx="238" formatCode="0.000000">
                  <c:v>1.6436935400873465</c:v>
                </c:pt>
                <c:pt idx="239" formatCode="0.000000">
                  <c:v>1.547803127959702</c:v>
                </c:pt>
                <c:pt idx="240" formatCode="0.000000">
                  <c:v>1.4757869150615015</c:v>
                </c:pt>
                <c:pt idx="241" formatCode="0.000000">
                  <c:v>1.2223359017213389</c:v>
                </c:pt>
                <c:pt idx="242" formatCode="0.000000">
                  <c:v>1.0540440623364715</c:v>
                </c:pt>
                <c:pt idx="243" formatCode="0.000000">
                  <c:v>1.0202308505162905</c:v>
                </c:pt>
                <c:pt idx="244" formatCode="0.000000">
                  <c:v>1.0484888398985091</c:v>
                </c:pt>
                <c:pt idx="245" formatCode="0.000000">
                  <c:v>1.1735932421253679</c:v>
                </c:pt>
                <c:pt idx="246" formatCode="0.000000">
                  <c:v>1.3260630372042552</c:v>
                </c:pt>
                <c:pt idx="247" formatCode="0.000000">
                  <c:v>1.2241510507472892</c:v>
                </c:pt>
                <c:pt idx="248" formatCode="0.000000">
                  <c:v>1.3015856768977137</c:v>
                </c:pt>
                <c:pt idx="249" formatCode="0.000000">
                  <c:v>1.3060333690679702</c:v>
                </c:pt>
                <c:pt idx="250" formatCode="0.000000">
                  <c:v>1.4107492799509658</c:v>
                </c:pt>
                <c:pt idx="251" formatCode="0.000000">
                  <c:v>1.3720722692272764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35840"/>
        <c:axId val="65637376"/>
      </c:scatterChart>
      <c:valAx>
        <c:axId val="65635840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65637376"/>
        <c:crosses val="autoZero"/>
        <c:crossBetween val="midCat"/>
      </c:valAx>
      <c:valAx>
        <c:axId val="6563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635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76199</xdr:rowOff>
    </xdr:from>
    <xdr:to>
      <xdr:col>17</xdr:col>
      <xdr:colOff>495300</xdr:colOff>
      <xdr:row>28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9</xdr:row>
      <xdr:rowOff>9525</xdr:rowOff>
    </xdr:from>
    <xdr:to>
      <xdr:col>8</xdr:col>
      <xdr:colOff>504824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workbookViewId="0">
      <selection activeCell="D6" sqref="D6"/>
    </sheetView>
  </sheetViews>
  <sheetFormatPr defaultRowHeight="14.25" x14ac:dyDescent="0.2"/>
  <cols>
    <col min="3" max="3" width="15.25" customWidth="1"/>
    <col min="4" max="4" width="15.75" customWidth="1"/>
    <col min="5" max="5" width="21.875" customWidth="1"/>
  </cols>
  <sheetData>
    <row r="1" spans="1:6" x14ac:dyDescent="0.2">
      <c r="A1" s="1"/>
      <c r="B1" s="1" t="s">
        <v>0</v>
      </c>
      <c r="C1" s="1" t="s">
        <v>1</v>
      </c>
      <c r="D1" t="s">
        <v>254</v>
      </c>
      <c r="E1" s="3" t="s">
        <v>255</v>
      </c>
      <c r="F1" s="3" t="s">
        <v>258</v>
      </c>
    </row>
    <row r="2" spans="1:6" x14ac:dyDescent="0.2">
      <c r="A2" s="1" t="s">
        <v>2</v>
      </c>
      <c r="B2" s="2">
        <v>43193</v>
      </c>
      <c r="C2" s="1">
        <v>11.961811000000001</v>
      </c>
      <c r="D2">
        <f>0</f>
        <v>0</v>
      </c>
      <c r="E2" t="s">
        <v>256</v>
      </c>
    </row>
    <row r="3" spans="1:6" x14ac:dyDescent="0.2">
      <c r="A3" s="1" t="s">
        <v>3</v>
      </c>
      <c r="B3" s="2">
        <v>43194</v>
      </c>
      <c r="C3" s="1">
        <v>11.948145999999999</v>
      </c>
      <c r="D3">
        <f>IF(C3&gt;=C2,-1,1)</f>
        <v>1</v>
      </c>
      <c r="E3">
        <f>D2*(C3-C2)</f>
        <v>0</v>
      </c>
      <c r="F3">
        <v>0</v>
      </c>
    </row>
    <row r="4" spans="1:6" x14ac:dyDescent="0.2">
      <c r="A4" s="1" t="s">
        <v>4</v>
      </c>
      <c r="B4" s="2">
        <v>43195</v>
      </c>
      <c r="C4" s="1">
        <v>12.257896000000001</v>
      </c>
      <c r="D4">
        <f>IF(C4&gt;=C3,-1,1)</f>
        <v>-1</v>
      </c>
      <c r="E4">
        <f>D3*(C4-C3)</f>
        <v>0.30975000000000108</v>
      </c>
      <c r="F4">
        <f>F3+E4</f>
        <v>0.30975000000000108</v>
      </c>
    </row>
    <row r="5" spans="1:6" x14ac:dyDescent="0.2">
      <c r="A5" s="1" t="s">
        <v>5</v>
      </c>
      <c r="B5" s="2">
        <v>43196</v>
      </c>
      <c r="C5" s="1">
        <v>12.253341000000001</v>
      </c>
      <c r="D5">
        <f>IF(C5&gt;=C4,-1,1)</f>
        <v>1</v>
      </c>
      <c r="E5">
        <f>D4*(C5-C4)</f>
        <v>4.5549999999998647E-3</v>
      </c>
      <c r="F5">
        <f>F4+E5</f>
        <v>0.31430500000000094</v>
      </c>
    </row>
    <row r="6" spans="1:6" x14ac:dyDescent="0.2">
      <c r="A6" s="1" t="s">
        <v>6</v>
      </c>
      <c r="B6" s="2">
        <v>43199</v>
      </c>
      <c r="C6" s="1">
        <v>12.312557999999999</v>
      </c>
      <c r="D6">
        <f t="shared" ref="D6:D69" si="0">IF(C6&gt;=C5,-1,1)</f>
        <v>-1</v>
      </c>
      <c r="E6">
        <f t="shared" ref="E6:E69" si="1">D5*(C6-C5)</f>
        <v>5.9216999999998521E-2</v>
      </c>
      <c r="F6">
        <f>F5+E6</f>
        <v>0.37352199999999947</v>
      </c>
    </row>
    <row r="7" spans="1:6" x14ac:dyDescent="0.2">
      <c r="A7" s="1" t="s">
        <v>7</v>
      </c>
      <c r="B7" s="2">
        <v>43200</v>
      </c>
      <c r="C7" s="1">
        <v>12.349</v>
      </c>
      <c r="D7">
        <f t="shared" si="0"/>
        <v>-1</v>
      </c>
      <c r="E7">
        <f t="shared" si="1"/>
        <v>-3.6442000000000974E-2</v>
      </c>
      <c r="F7">
        <f t="shared" ref="F7:F70" si="2">F6+E7</f>
        <v>0.33707999999999849</v>
      </c>
    </row>
    <row r="8" spans="1:6" x14ac:dyDescent="0.2">
      <c r="A8" s="1" t="s">
        <v>8</v>
      </c>
      <c r="B8" s="2">
        <v>43201</v>
      </c>
      <c r="C8" s="1">
        <v>12.617753</v>
      </c>
      <c r="D8">
        <f t="shared" si="0"/>
        <v>-1</v>
      </c>
      <c r="E8">
        <f t="shared" si="1"/>
        <v>-0.26875300000000024</v>
      </c>
      <c r="F8">
        <f t="shared" si="2"/>
        <v>6.832699999999825E-2</v>
      </c>
    </row>
    <row r="9" spans="1:6" x14ac:dyDescent="0.2">
      <c r="A9" s="1" t="s">
        <v>9</v>
      </c>
      <c r="B9" s="2">
        <v>43202</v>
      </c>
      <c r="C9" s="1">
        <v>12.635973</v>
      </c>
      <c r="D9">
        <f t="shared" si="0"/>
        <v>-1</v>
      </c>
      <c r="E9">
        <f t="shared" si="1"/>
        <v>-1.8219999999999459E-2</v>
      </c>
      <c r="F9">
        <f t="shared" si="2"/>
        <v>5.0106999999998791E-2</v>
      </c>
    </row>
    <row r="10" spans="1:6" x14ac:dyDescent="0.2">
      <c r="A10" s="1" t="s">
        <v>10</v>
      </c>
      <c r="B10" s="2">
        <v>43203</v>
      </c>
      <c r="C10" s="1">
        <v>12.708856000000001</v>
      </c>
      <c r="D10">
        <f t="shared" si="0"/>
        <v>-1</v>
      </c>
      <c r="E10">
        <f t="shared" si="1"/>
        <v>-7.2883000000000919E-2</v>
      </c>
      <c r="F10">
        <f t="shared" si="2"/>
        <v>-2.2776000000002128E-2</v>
      </c>
    </row>
    <row r="11" spans="1:6" x14ac:dyDescent="0.2">
      <c r="A11" s="1" t="s">
        <v>11</v>
      </c>
      <c r="B11" s="2">
        <v>43206</v>
      </c>
      <c r="C11" s="1">
        <v>12.635973</v>
      </c>
      <c r="D11">
        <f t="shared" si="0"/>
        <v>1</v>
      </c>
      <c r="E11">
        <f t="shared" si="1"/>
        <v>7.2883000000000919E-2</v>
      </c>
      <c r="F11">
        <f t="shared" si="2"/>
        <v>5.0106999999998791E-2</v>
      </c>
    </row>
    <row r="12" spans="1:6" x14ac:dyDescent="0.2">
      <c r="A12" s="1" t="s">
        <v>12</v>
      </c>
      <c r="B12" s="2">
        <v>43207</v>
      </c>
      <c r="C12" s="1">
        <v>12.795403</v>
      </c>
      <c r="D12">
        <f t="shared" si="0"/>
        <v>-1</v>
      </c>
      <c r="E12">
        <f t="shared" si="1"/>
        <v>0.1594300000000004</v>
      </c>
      <c r="F12">
        <f t="shared" si="2"/>
        <v>0.2095369999999992</v>
      </c>
    </row>
    <row r="13" spans="1:6" x14ac:dyDescent="0.2">
      <c r="A13" s="1" t="s">
        <v>13</v>
      </c>
      <c r="B13" s="2">
        <v>43208</v>
      </c>
      <c r="C13" s="1">
        <v>12.749852000000001</v>
      </c>
      <c r="D13">
        <f t="shared" si="0"/>
        <v>1</v>
      </c>
      <c r="E13">
        <f t="shared" si="1"/>
        <v>4.5550999999999675E-2</v>
      </c>
      <c r="F13">
        <f t="shared" si="2"/>
        <v>0.25508799999999887</v>
      </c>
    </row>
    <row r="14" spans="1:6" x14ac:dyDescent="0.2">
      <c r="A14" s="1" t="s">
        <v>14</v>
      </c>
      <c r="B14" s="2">
        <v>43209</v>
      </c>
      <c r="C14" s="1">
        <v>12.71341</v>
      </c>
      <c r="D14">
        <f t="shared" si="0"/>
        <v>1</v>
      </c>
      <c r="E14">
        <f t="shared" si="1"/>
        <v>-3.6442000000000974E-2</v>
      </c>
      <c r="F14">
        <f t="shared" si="2"/>
        <v>0.2186459999999979</v>
      </c>
    </row>
    <row r="15" spans="1:6" x14ac:dyDescent="0.2">
      <c r="A15" s="1" t="s">
        <v>15</v>
      </c>
      <c r="B15" s="2">
        <v>43210</v>
      </c>
      <c r="C15" s="1">
        <v>12.795403</v>
      </c>
      <c r="D15">
        <f t="shared" si="0"/>
        <v>-1</v>
      </c>
      <c r="E15">
        <f t="shared" si="1"/>
        <v>8.1993000000000649E-2</v>
      </c>
      <c r="F15">
        <f t="shared" si="2"/>
        <v>0.30063899999999855</v>
      </c>
    </row>
    <row r="16" spans="1:6" x14ac:dyDescent="0.2">
      <c r="A16" s="1" t="s">
        <v>16</v>
      </c>
      <c r="B16" s="2">
        <v>43213</v>
      </c>
      <c r="C16" s="1">
        <v>12.950278000000001</v>
      </c>
      <c r="D16">
        <f t="shared" si="0"/>
        <v>-1</v>
      </c>
      <c r="E16">
        <f t="shared" si="1"/>
        <v>-0.15487500000000054</v>
      </c>
      <c r="F16">
        <f t="shared" si="2"/>
        <v>0.14576399999999801</v>
      </c>
    </row>
    <row r="17" spans="1:6" x14ac:dyDescent="0.2">
      <c r="A17" s="1" t="s">
        <v>17</v>
      </c>
      <c r="B17" s="2">
        <v>43214</v>
      </c>
      <c r="C17" s="1">
        <v>12.859176</v>
      </c>
      <c r="D17">
        <f t="shared" si="0"/>
        <v>1</v>
      </c>
      <c r="E17">
        <f t="shared" si="1"/>
        <v>9.1102000000001127E-2</v>
      </c>
      <c r="F17">
        <f t="shared" si="2"/>
        <v>0.23686599999999913</v>
      </c>
    </row>
    <row r="18" spans="1:6" x14ac:dyDescent="0.2">
      <c r="A18" s="1" t="s">
        <v>18</v>
      </c>
      <c r="B18" s="2">
        <v>43215</v>
      </c>
      <c r="C18" s="1">
        <v>12.836399999999999</v>
      </c>
      <c r="D18">
        <f t="shared" si="0"/>
        <v>1</v>
      </c>
      <c r="E18">
        <f t="shared" si="1"/>
        <v>-2.2776000000000352E-2</v>
      </c>
      <c r="F18">
        <f t="shared" si="2"/>
        <v>0.21408999999999878</v>
      </c>
    </row>
    <row r="19" spans="1:6" x14ac:dyDescent="0.2">
      <c r="A19" s="1" t="s">
        <v>19</v>
      </c>
      <c r="B19" s="2">
        <v>43216</v>
      </c>
      <c r="C19" s="1">
        <v>13.059602</v>
      </c>
      <c r="D19">
        <f t="shared" si="0"/>
        <v>-1</v>
      </c>
      <c r="E19">
        <f t="shared" si="1"/>
        <v>0.22320200000000057</v>
      </c>
      <c r="F19">
        <f t="shared" si="2"/>
        <v>0.43729199999999935</v>
      </c>
    </row>
    <row r="20" spans="1:6" x14ac:dyDescent="0.2">
      <c r="A20" s="1" t="s">
        <v>20</v>
      </c>
      <c r="B20" s="2">
        <v>43217</v>
      </c>
      <c r="C20" s="1">
        <v>13.246363000000001</v>
      </c>
      <c r="D20">
        <f t="shared" si="0"/>
        <v>-1</v>
      </c>
      <c r="E20">
        <f t="shared" si="1"/>
        <v>-0.18676100000000062</v>
      </c>
      <c r="F20">
        <f t="shared" si="2"/>
        <v>0.25053099999999873</v>
      </c>
    </row>
    <row r="21" spans="1:6" x14ac:dyDescent="0.2">
      <c r="A21" s="1" t="s">
        <v>21</v>
      </c>
      <c r="B21" s="2">
        <v>43220</v>
      </c>
      <c r="C21" s="1">
        <v>13.205366</v>
      </c>
      <c r="D21">
        <f t="shared" si="0"/>
        <v>1</v>
      </c>
      <c r="E21">
        <f t="shared" si="1"/>
        <v>4.0997000000000838E-2</v>
      </c>
      <c r="F21">
        <f t="shared" si="2"/>
        <v>0.29152799999999957</v>
      </c>
    </row>
    <row r="22" spans="1:6" x14ac:dyDescent="0.2">
      <c r="A22" s="1" t="s">
        <v>22</v>
      </c>
      <c r="B22" s="2">
        <v>43222</v>
      </c>
      <c r="C22" s="1">
        <v>13.250918</v>
      </c>
      <c r="D22">
        <f t="shared" si="0"/>
        <v>-1</v>
      </c>
      <c r="E22">
        <f t="shared" si="1"/>
        <v>4.5552000000000703E-2</v>
      </c>
      <c r="F22">
        <f t="shared" si="2"/>
        <v>0.33708000000000027</v>
      </c>
    </row>
    <row r="23" spans="1:6" x14ac:dyDescent="0.2">
      <c r="A23" s="1" t="s">
        <v>23</v>
      </c>
      <c r="B23" s="2">
        <v>43223</v>
      </c>
      <c r="C23" s="1">
        <v>13.086931999999999</v>
      </c>
      <c r="D23">
        <f t="shared" si="0"/>
        <v>1</v>
      </c>
      <c r="E23">
        <f t="shared" si="1"/>
        <v>0.1639860000000013</v>
      </c>
      <c r="F23">
        <f t="shared" si="2"/>
        <v>0.50106600000000157</v>
      </c>
    </row>
    <row r="24" spans="1:6" x14ac:dyDescent="0.2">
      <c r="A24" s="1" t="s">
        <v>24</v>
      </c>
      <c r="B24" s="2">
        <v>43224</v>
      </c>
      <c r="C24" s="1">
        <v>13.209922000000001</v>
      </c>
      <c r="D24">
        <f t="shared" si="0"/>
        <v>-1</v>
      </c>
      <c r="E24">
        <f t="shared" si="1"/>
        <v>0.12299000000000149</v>
      </c>
      <c r="F24">
        <f t="shared" si="2"/>
        <v>0.62405600000000305</v>
      </c>
    </row>
    <row r="25" spans="1:6" x14ac:dyDescent="0.2">
      <c r="A25" s="1" t="s">
        <v>25</v>
      </c>
      <c r="B25" s="2">
        <v>43227</v>
      </c>
      <c r="C25" s="1">
        <v>13.269138</v>
      </c>
      <c r="D25">
        <f t="shared" si="0"/>
        <v>-1</v>
      </c>
      <c r="E25">
        <f t="shared" si="1"/>
        <v>-5.9215999999999269E-2</v>
      </c>
      <c r="F25">
        <f t="shared" si="2"/>
        <v>0.56484000000000378</v>
      </c>
    </row>
    <row r="26" spans="1:6" x14ac:dyDescent="0.2">
      <c r="A26" s="1" t="s">
        <v>26</v>
      </c>
      <c r="B26" s="2">
        <v>43228</v>
      </c>
      <c r="C26" s="1">
        <v>13.214477</v>
      </c>
      <c r="D26">
        <f t="shared" si="0"/>
        <v>1</v>
      </c>
      <c r="E26">
        <f t="shared" si="1"/>
        <v>5.4660999999999405E-2</v>
      </c>
      <c r="F26">
        <f t="shared" si="2"/>
        <v>0.61950100000000319</v>
      </c>
    </row>
    <row r="27" spans="1:6" x14ac:dyDescent="0.2">
      <c r="A27" s="1" t="s">
        <v>27</v>
      </c>
      <c r="B27" s="2">
        <v>43229</v>
      </c>
      <c r="C27" s="1">
        <v>13.027716</v>
      </c>
      <c r="D27">
        <f t="shared" si="0"/>
        <v>1</v>
      </c>
      <c r="E27">
        <f t="shared" si="1"/>
        <v>-0.18676100000000062</v>
      </c>
      <c r="F27">
        <f t="shared" si="2"/>
        <v>0.43274000000000257</v>
      </c>
    </row>
    <row r="28" spans="1:6" x14ac:dyDescent="0.2">
      <c r="A28" s="1" t="s">
        <v>28</v>
      </c>
      <c r="B28" s="2">
        <v>43230</v>
      </c>
      <c r="C28" s="1">
        <v>13.036826</v>
      </c>
      <c r="D28">
        <f t="shared" si="0"/>
        <v>-1</v>
      </c>
      <c r="E28">
        <f t="shared" si="1"/>
        <v>9.1099999999997294E-3</v>
      </c>
      <c r="F28">
        <f t="shared" si="2"/>
        <v>0.4418500000000023</v>
      </c>
    </row>
    <row r="29" spans="1:6" x14ac:dyDescent="0.2">
      <c r="A29" s="1" t="s">
        <v>29</v>
      </c>
      <c r="B29" s="2">
        <v>43231</v>
      </c>
      <c r="C29" s="1">
        <v>13.000385</v>
      </c>
      <c r="D29">
        <f t="shared" si="0"/>
        <v>1</v>
      </c>
      <c r="E29">
        <f t="shared" si="1"/>
        <v>3.6440999999999946E-2</v>
      </c>
      <c r="F29">
        <f t="shared" si="2"/>
        <v>0.47829100000000224</v>
      </c>
    </row>
    <row r="30" spans="1:6" x14ac:dyDescent="0.2">
      <c r="A30" s="1" t="s">
        <v>30</v>
      </c>
      <c r="B30" s="2">
        <v>43234</v>
      </c>
      <c r="C30" s="1">
        <v>12.954833000000001</v>
      </c>
      <c r="D30">
        <f t="shared" si="0"/>
        <v>1</v>
      </c>
      <c r="E30">
        <f t="shared" si="1"/>
        <v>-4.5551999999998927E-2</v>
      </c>
      <c r="F30">
        <f t="shared" si="2"/>
        <v>0.43273900000000332</v>
      </c>
    </row>
    <row r="31" spans="1:6" x14ac:dyDescent="0.2">
      <c r="A31" s="1" t="s">
        <v>31</v>
      </c>
      <c r="B31" s="2">
        <v>43235</v>
      </c>
      <c r="C31" s="1">
        <v>12.895616</v>
      </c>
      <c r="D31">
        <f t="shared" si="0"/>
        <v>1</v>
      </c>
      <c r="E31">
        <f t="shared" si="1"/>
        <v>-5.9217000000000297E-2</v>
      </c>
      <c r="F31">
        <f t="shared" si="2"/>
        <v>0.37352200000000302</v>
      </c>
    </row>
    <row r="32" spans="1:6" x14ac:dyDescent="0.2">
      <c r="A32" s="1" t="s">
        <v>32</v>
      </c>
      <c r="B32" s="2">
        <v>43236</v>
      </c>
      <c r="C32" s="1">
        <v>12.891061000000001</v>
      </c>
      <c r="D32">
        <f t="shared" si="0"/>
        <v>1</v>
      </c>
      <c r="E32">
        <f t="shared" si="1"/>
        <v>-4.5549999999998647E-3</v>
      </c>
      <c r="F32">
        <f t="shared" si="2"/>
        <v>0.36896700000000315</v>
      </c>
    </row>
    <row r="33" spans="1:6" x14ac:dyDescent="0.2">
      <c r="A33" s="1" t="s">
        <v>33</v>
      </c>
      <c r="B33" s="2">
        <v>43237</v>
      </c>
      <c r="C33" s="1">
        <v>12.881951000000001</v>
      </c>
      <c r="D33">
        <f t="shared" si="0"/>
        <v>1</v>
      </c>
      <c r="E33">
        <f t="shared" si="1"/>
        <v>-9.1099999999997294E-3</v>
      </c>
      <c r="F33">
        <f t="shared" si="2"/>
        <v>0.35985700000000342</v>
      </c>
    </row>
    <row r="34" spans="1:6" x14ac:dyDescent="0.2">
      <c r="A34" s="1" t="s">
        <v>34</v>
      </c>
      <c r="B34" s="2">
        <v>43238</v>
      </c>
      <c r="C34" s="1">
        <v>12.838979</v>
      </c>
      <c r="D34">
        <f t="shared" si="0"/>
        <v>1</v>
      </c>
      <c r="E34">
        <f t="shared" si="1"/>
        <v>-4.2972000000000676E-2</v>
      </c>
      <c r="F34">
        <f t="shared" si="2"/>
        <v>0.31688500000000275</v>
      </c>
    </row>
    <row r="35" spans="1:6" x14ac:dyDescent="0.2">
      <c r="A35" s="1" t="s">
        <v>35</v>
      </c>
      <c r="B35" s="2">
        <v>43241</v>
      </c>
      <c r="C35" s="1">
        <v>12.838979</v>
      </c>
      <c r="D35">
        <f t="shared" si="0"/>
        <v>-1</v>
      </c>
      <c r="E35">
        <f t="shared" si="1"/>
        <v>0</v>
      </c>
      <c r="F35">
        <f t="shared" si="2"/>
        <v>0.31688500000000275</v>
      </c>
    </row>
    <row r="36" spans="1:6" x14ac:dyDescent="0.2">
      <c r="A36" s="1" t="s">
        <v>36</v>
      </c>
      <c r="B36" s="2">
        <v>43242</v>
      </c>
      <c r="C36" s="1">
        <v>12.924923</v>
      </c>
      <c r="D36">
        <f t="shared" si="0"/>
        <v>-1</v>
      </c>
      <c r="E36">
        <f t="shared" si="1"/>
        <v>-8.5943999999999576E-2</v>
      </c>
      <c r="F36">
        <f t="shared" si="2"/>
        <v>0.23094100000000317</v>
      </c>
    </row>
    <row r="37" spans="1:6" x14ac:dyDescent="0.2">
      <c r="A37" s="1" t="s">
        <v>37</v>
      </c>
      <c r="B37" s="2">
        <v>43243</v>
      </c>
      <c r="C37" s="1">
        <v>12.910600000000001</v>
      </c>
      <c r="D37">
        <f t="shared" si="0"/>
        <v>1</v>
      </c>
      <c r="E37">
        <f t="shared" si="1"/>
        <v>1.4322999999999197E-2</v>
      </c>
      <c r="F37">
        <f t="shared" si="2"/>
        <v>0.24526400000000237</v>
      </c>
    </row>
    <row r="38" spans="1:6" x14ac:dyDescent="0.2">
      <c r="A38" s="1" t="s">
        <v>38</v>
      </c>
      <c r="B38" s="2">
        <v>43244</v>
      </c>
      <c r="C38" s="1">
        <v>12.714839</v>
      </c>
      <c r="D38">
        <f t="shared" si="0"/>
        <v>1</v>
      </c>
      <c r="E38">
        <f t="shared" si="1"/>
        <v>-0.19576100000000096</v>
      </c>
      <c r="F38">
        <f t="shared" si="2"/>
        <v>4.9503000000001407E-2</v>
      </c>
    </row>
    <row r="39" spans="1:6" x14ac:dyDescent="0.2">
      <c r="A39" s="1" t="s">
        <v>39</v>
      </c>
      <c r="B39" s="2">
        <v>43245</v>
      </c>
      <c r="C39" s="1">
        <v>12.76736</v>
      </c>
      <c r="D39">
        <f t="shared" si="0"/>
        <v>-1</v>
      </c>
      <c r="E39">
        <f t="shared" si="1"/>
        <v>5.2521000000000484E-2</v>
      </c>
      <c r="F39">
        <f t="shared" si="2"/>
        <v>0.10202400000000189</v>
      </c>
    </row>
    <row r="40" spans="1:6" x14ac:dyDescent="0.2">
      <c r="A40" s="1" t="s">
        <v>40</v>
      </c>
      <c r="B40" s="2">
        <v>43248</v>
      </c>
      <c r="C40" s="1">
        <v>12.695741</v>
      </c>
      <c r="D40">
        <f t="shared" si="0"/>
        <v>1</v>
      </c>
      <c r="E40">
        <f t="shared" si="1"/>
        <v>7.1619000000000099E-2</v>
      </c>
      <c r="F40">
        <f t="shared" si="2"/>
        <v>0.17364300000000199</v>
      </c>
    </row>
    <row r="41" spans="1:6" x14ac:dyDescent="0.2">
      <c r="A41" s="1" t="s">
        <v>41</v>
      </c>
      <c r="B41" s="2">
        <v>43249</v>
      </c>
      <c r="C41" s="1">
        <v>12.566826000000001</v>
      </c>
      <c r="D41">
        <f t="shared" si="0"/>
        <v>1</v>
      </c>
      <c r="E41">
        <f t="shared" si="1"/>
        <v>-0.12891499999999922</v>
      </c>
      <c r="F41">
        <f t="shared" si="2"/>
        <v>4.4728000000002766E-2</v>
      </c>
    </row>
    <row r="42" spans="1:6" x14ac:dyDescent="0.2">
      <c r="A42" s="1" t="s">
        <v>42</v>
      </c>
      <c r="B42" s="2">
        <v>43250</v>
      </c>
      <c r="C42" s="1">
        <v>12.729163</v>
      </c>
      <c r="D42">
        <f t="shared" si="0"/>
        <v>-1</v>
      </c>
      <c r="E42">
        <f t="shared" si="1"/>
        <v>0.16233699999999907</v>
      </c>
      <c r="F42">
        <f t="shared" si="2"/>
        <v>0.20706500000000183</v>
      </c>
    </row>
    <row r="43" spans="1:6" x14ac:dyDescent="0.2">
      <c r="A43" s="1" t="s">
        <v>43</v>
      </c>
      <c r="B43" s="2">
        <v>43251</v>
      </c>
      <c r="C43" s="1">
        <v>12.624122</v>
      </c>
      <c r="D43">
        <f t="shared" si="0"/>
        <v>1</v>
      </c>
      <c r="E43">
        <f t="shared" si="1"/>
        <v>0.10504099999999994</v>
      </c>
      <c r="F43">
        <f t="shared" si="2"/>
        <v>0.31210600000000177</v>
      </c>
    </row>
    <row r="44" spans="1:6" x14ac:dyDescent="0.2">
      <c r="A44" s="1" t="s">
        <v>44</v>
      </c>
      <c r="B44" s="2">
        <v>43252</v>
      </c>
      <c r="C44" s="1">
        <v>12.63367</v>
      </c>
      <c r="D44">
        <f t="shared" si="0"/>
        <v>-1</v>
      </c>
      <c r="E44">
        <f t="shared" si="1"/>
        <v>9.548000000000556E-3</v>
      </c>
      <c r="F44">
        <f t="shared" si="2"/>
        <v>0.32165400000000233</v>
      </c>
    </row>
    <row r="45" spans="1:6" x14ac:dyDescent="0.2">
      <c r="A45" s="1" t="s">
        <v>45</v>
      </c>
      <c r="B45" s="2">
        <v>43255</v>
      </c>
      <c r="C45" s="1">
        <v>12.729163</v>
      </c>
      <c r="D45">
        <f t="shared" si="0"/>
        <v>-1</v>
      </c>
      <c r="E45">
        <f t="shared" si="1"/>
        <v>-9.5492999999999384E-2</v>
      </c>
      <c r="F45">
        <f t="shared" si="2"/>
        <v>0.22616100000000294</v>
      </c>
    </row>
    <row r="46" spans="1:6" x14ac:dyDescent="0.2">
      <c r="A46" s="1" t="s">
        <v>46</v>
      </c>
      <c r="B46" s="2">
        <v>43256</v>
      </c>
      <c r="C46" s="1">
        <v>12.791233999999999</v>
      </c>
      <c r="D46">
        <f t="shared" si="0"/>
        <v>-1</v>
      </c>
      <c r="E46">
        <f t="shared" si="1"/>
        <v>-6.2070999999999543E-2</v>
      </c>
      <c r="F46">
        <f t="shared" si="2"/>
        <v>0.1640900000000034</v>
      </c>
    </row>
    <row r="47" spans="1:6" x14ac:dyDescent="0.2">
      <c r="A47" s="1" t="s">
        <v>47</v>
      </c>
      <c r="B47" s="2">
        <v>43257</v>
      </c>
      <c r="C47" s="1">
        <v>12.843754000000001</v>
      </c>
      <c r="D47">
        <f t="shared" si="0"/>
        <v>-1</v>
      </c>
      <c r="E47">
        <f t="shared" si="1"/>
        <v>-5.2520000000001232E-2</v>
      </c>
      <c r="F47">
        <f t="shared" si="2"/>
        <v>0.11157000000000217</v>
      </c>
    </row>
    <row r="48" spans="1:6" x14ac:dyDescent="0.2">
      <c r="A48" s="1" t="s">
        <v>48</v>
      </c>
      <c r="B48" s="2">
        <v>43258</v>
      </c>
      <c r="C48" s="1">
        <v>12.848528999999999</v>
      </c>
      <c r="D48">
        <f t="shared" si="0"/>
        <v>-1</v>
      </c>
      <c r="E48">
        <f t="shared" si="1"/>
        <v>-4.7749999999986414E-3</v>
      </c>
      <c r="F48">
        <f t="shared" si="2"/>
        <v>0.10679500000000353</v>
      </c>
    </row>
    <row r="49" spans="1:6" x14ac:dyDescent="0.2">
      <c r="A49" s="1" t="s">
        <v>49</v>
      </c>
      <c r="B49" s="2">
        <v>43259</v>
      </c>
      <c r="C49" s="1">
        <v>12.733936999999999</v>
      </c>
      <c r="D49">
        <f t="shared" si="0"/>
        <v>1</v>
      </c>
      <c r="E49">
        <f t="shared" si="1"/>
        <v>0.11459200000000003</v>
      </c>
      <c r="F49">
        <f t="shared" si="2"/>
        <v>0.22138700000000355</v>
      </c>
    </row>
    <row r="50" spans="1:6" x14ac:dyDescent="0.2">
      <c r="A50" s="1" t="s">
        <v>50</v>
      </c>
      <c r="B50" s="2">
        <v>43262</v>
      </c>
      <c r="C50" s="1">
        <v>13.029965000000001</v>
      </c>
      <c r="D50">
        <f t="shared" si="0"/>
        <v>-1</v>
      </c>
      <c r="E50">
        <f t="shared" si="1"/>
        <v>0.29602800000000151</v>
      </c>
      <c r="F50">
        <f t="shared" si="2"/>
        <v>0.51741500000000507</v>
      </c>
    </row>
    <row r="51" spans="1:6" x14ac:dyDescent="0.2">
      <c r="A51" s="1" t="s">
        <v>51</v>
      </c>
      <c r="B51" s="2">
        <v>43263</v>
      </c>
      <c r="C51" s="1">
        <v>13.163653999999999</v>
      </c>
      <c r="D51">
        <f t="shared" si="0"/>
        <v>-1</v>
      </c>
      <c r="E51">
        <f t="shared" si="1"/>
        <v>-0.13368899999999861</v>
      </c>
      <c r="F51">
        <f t="shared" si="2"/>
        <v>0.38372600000000645</v>
      </c>
    </row>
    <row r="52" spans="1:6" x14ac:dyDescent="0.2">
      <c r="A52" s="1" t="s">
        <v>52</v>
      </c>
      <c r="B52" s="2">
        <v>43264</v>
      </c>
      <c r="C52" s="1">
        <v>13.006091</v>
      </c>
      <c r="D52">
        <f t="shared" si="0"/>
        <v>1</v>
      </c>
      <c r="E52">
        <f t="shared" si="1"/>
        <v>0.15756299999999968</v>
      </c>
      <c r="F52">
        <f t="shared" si="2"/>
        <v>0.54128900000000613</v>
      </c>
    </row>
    <row r="53" spans="1:6" x14ac:dyDescent="0.2">
      <c r="A53" s="1" t="s">
        <v>53</v>
      </c>
      <c r="B53" s="2">
        <v>43265</v>
      </c>
      <c r="C53" s="1">
        <v>13.225725000000001</v>
      </c>
      <c r="D53">
        <f t="shared" si="0"/>
        <v>-1</v>
      </c>
      <c r="E53">
        <f t="shared" si="1"/>
        <v>0.219634000000001</v>
      </c>
      <c r="F53">
        <f t="shared" si="2"/>
        <v>0.76092300000000712</v>
      </c>
    </row>
    <row r="54" spans="1:6" x14ac:dyDescent="0.2">
      <c r="A54" s="1" t="s">
        <v>54</v>
      </c>
      <c r="B54" s="2">
        <v>43266</v>
      </c>
      <c r="C54" s="1">
        <v>13.182753999999999</v>
      </c>
      <c r="D54">
        <f t="shared" si="0"/>
        <v>1</v>
      </c>
      <c r="E54">
        <f t="shared" si="1"/>
        <v>4.2971000000001425E-2</v>
      </c>
      <c r="F54">
        <f t="shared" si="2"/>
        <v>0.80389400000000855</v>
      </c>
    </row>
    <row r="55" spans="1:6" x14ac:dyDescent="0.2">
      <c r="A55" s="1" t="s">
        <v>55</v>
      </c>
      <c r="B55" s="2">
        <v>43269</v>
      </c>
      <c r="C55" s="1">
        <v>12.991766999999999</v>
      </c>
      <c r="D55">
        <f t="shared" si="0"/>
        <v>1</v>
      </c>
      <c r="E55">
        <f t="shared" si="1"/>
        <v>-0.1909869999999998</v>
      </c>
      <c r="F55">
        <f t="shared" si="2"/>
        <v>0.61290700000000875</v>
      </c>
    </row>
    <row r="56" spans="1:6" x14ac:dyDescent="0.2">
      <c r="A56" s="1" t="s">
        <v>56</v>
      </c>
      <c r="B56" s="2">
        <v>43270</v>
      </c>
      <c r="C56" s="1">
        <v>12.891500000000001</v>
      </c>
      <c r="D56">
        <f t="shared" si="0"/>
        <v>1</v>
      </c>
      <c r="E56">
        <f t="shared" si="1"/>
        <v>-0.10026699999999877</v>
      </c>
      <c r="F56">
        <f t="shared" si="2"/>
        <v>0.51264000000000998</v>
      </c>
    </row>
    <row r="57" spans="1:6" x14ac:dyDescent="0.2">
      <c r="A57" s="1" t="s">
        <v>57</v>
      </c>
      <c r="B57" s="2">
        <v>43271</v>
      </c>
      <c r="C57" s="1">
        <v>12.862852999999999</v>
      </c>
      <c r="D57">
        <f t="shared" si="0"/>
        <v>1</v>
      </c>
      <c r="E57">
        <f t="shared" si="1"/>
        <v>-2.8647000000001199E-2</v>
      </c>
      <c r="F57">
        <f t="shared" si="2"/>
        <v>0.48399300000000878</v>
      </c>
    </row>
    <row r="58" spans="1:6" x14ac:dyDescent="0.2">
      <c r="A58" s="1" t="s">
        <v>58</v>
      </c>
      <c r="B58" s="2">
        <v>43272</v>
      </c>
      <c r="C58" s="1">
        <v>12.781684</v>
      </c>
      <c r="D58">
        <f t="shared" si="0"/>
        <v>1</v>
      </c>
      <c r="E58">
        <f t="shared" si="1"/>
        <v>-8.1168999999999158E-2</v>
      </c>
      <c r="F58">
        <f t="shared" si="2"/>
        <v>0.40282400000000962</v>
      </c>
    </row>
    <row r="59" spans="1:6" x14ac:dyDescent="0.2">
      <c r="A59" s="1" t="s">
        <v>59</v>
      </c>
      <c r="B59" s="2">
        <v>43273</v>
      </c>
      <c r="C59" s="1">
        <v>12.929697000000001</v>
      </c>
      <c r="D59">
        <f t="shared" si="0"/>
        <v>-1</v>
      </c>
      <c r="E59">
        <f t="shared" si="1"/>
        <v>0.14801300000000062</v>
      </c>
      <c r="F59">
        <f t="shared" si="2"/>
        <v>0.55083700000001024</v>
      </c>
    </row>
    <row r="60" spans="1:6" x14ac:dyDescent="0.2">
      <c r="A60" s="1" t="s">
        <v>60</v>
      </c>
      <c r="B60" s="2">
        <v>43276</v>
      </c>
      <c r="C60" s="1">
        <v>12.714839</v>
      </c>
      <c r="D60">
        <f t="shared" si="0"/>
        <v>1</v>
      </c>
      <c r="E60">
        <f t="shared" si="1"/>
        <v>0.21485800000000133</v>
      </c>
      <c r="F60">
        <f t="shared" si="2"/>
        <v>0.76569500000001156</v>
      </c>
    </row>
    <row r="61" spans="1:6" x14ac:dyDescent="0.2">
      <c r="A61" s="1" t="s">
        <v>61</v>
      </c>
      <c r="B61" s="2">
        <v>43277</v>
      </c>
      <c r="C61" s="1">
        <v>12.605022</v>
      </c>
      <c r="D61">
        <f t="shared" si="0"/>
        <v>1</v>
      </c>
      <c r="E61">
        <f t="shared" si="1"/>
        <v>-0.10981699999999961</v>
      </c>
      <c r="F61">
        <f t="shared" si="2"/>
        <v>0.65587800000001195</v>
      </c>
    </row>
    <row r="62" spans="1:6" x14ac:dyDescent="0.2">
      <c r="A62" s="1" t="s">
        <v>62</v>
      </c>
      <c r="B62" s="2">
        <v>43278</v>
      </c>
      <c r="C62" s="1">
        <v>12.724387999999999</v>
      </c>
      <c r="D62">
        <f t="shared" si="0"/>
        <v>-1</v>
      </c>
      <c r="E62">
        <f t="shared" si="1"/>
        <v>0.11936599999999942</v>
      </c>
      <c r="F62">
        <f t="shared" si="2"/>
        <v>0.77524400000001137</v>
      </c>
    </row>
    <row r="63" spans="1:6" x14ac:dyDescent="0.2">
      <c r="A63" s="1" t="s">
        <v>63</v>
      </c>
      <c r="B63" s="2">
        <v>43279</v>
      </c>
      <c r="C63" s="1">
        <v>12.657543</v>
      </c>
      <c r="D63">
        <f t="shared" si="0"/>
        <v>1</v>
      </c>
      <c r="E63">
        <f t="shared" si="1"/>
        <v>6.6844999999998933E-2</v>
      </c>
      <c r="F63">
        <f t="shared" si="2"/>
        <v>0.8420890000000103</v>
      </c>
    </row>
    <row r="64" spans="1:6" x14ac:dyDescent="0.2">
      <c r="A64" s="1" t="s">
        <v>64</v>
      </c>
      <c r="B64" s="2">
        <v>43280</v>
      </c>
      <c r="C64" s="1">
        <v>12.671868</v>
      </c>
      <c r="D64">
        <f t="shared" si="0"/>
        <v>-1</v>
      </c>
      <c r="E64">
        <f t="shared" si="1"/>
        <v>1.4324999999999477E-2</v>
      </c>
      <c r="F64">
        <f t="shared" si="2"/>
        <v>0.85641400000000978</v>
      </c>
    </row>
    <row r="65" spans="1:6" x14ac:dyDescent="0.2">
      <c r="A65" s="1" t="s">
        <v>65</v>
      </c>
      <c r="B65" s="2">
        <v>43283</v>
      </c>
      <c r="C65" s="1">
        <v>12.686192</v>
      </c>
      <c r="D65">
        <f t="shared" si="0"/>
        <v>-1</v>
      </c>
      <c r="E65">
        <f t="shared" si="1"/>
        <v>-1.4324000000000225E-2</v>
      </c>
      <c r="F65">
        <f t="shared" si="2"/>
        <v>0.84209000000000955</v>
      </c>
    </row>
    <row r="66" spans="1:6" x14ac:dyDescent="0.2">
      <c r="A66" s="1" t="s">
        <v>66</v>
      </c>
      <c r="B66" s="2">
        <v>43284</v>
      </c>
      <c r="C66" s="1">
        <v>12.929697000000001</v>
      </c>
      <c r="D66">
        <f t="shared" si="0"/>
        <v>-1</v>
      </c>
      <c r="E66">
        <f t="shared" si="1"/>
        <v>-0.24350500000000075</v>
      </c>
      <c r="F66">
        <f t="shared" si="2"/>
        <v>0.5985850000000088</v>
      </c>
    </row>
    <row r="67" spans="1:6" x14ac:dyDescent="0.2">
      <c r="A67" s="1" t="s">
        <v>67</v>
      </c>
      <c r="B67" s="2">
        <v>43285</v>
      </c>
      <c r="C67" s="1">
        <v>13.120683</v>
      </c>
      <c r="D67">
        <f t="shared" si="0"/>
        <v>-1</v>
      </c>
      <c r="E67">
        <f t="shared" si="1"/>
        <v>-0.19098599999999877</v>
      </c>
      <c r="F67">
        <f t="shared" si="2"/>
        <v>0.40759900000001004</v>
      </c>
    </row>
    <row r="68" spans="1:6" x14ac:dyDescent="0.2">
      <c r="A68" s="1" t="s">
        <v>68</v>
      </c>
      <c r="B68" s="2">
        <v>43286</v>
      </c>
      <c r="C68" s="1">
        <v>13.163653999999999</v>
      </c>
      <c r="D68">
        <f t="shared" si="0"/>
        <v>-1</v>
      </c>
      <c r="E68">
        <f t="shared" si="1"/>
        <v>-4.2970999999999648E-2</v>
      </c>
      <c r="F68">
        <f t="shared" si="2"/>
        <v>0.36462800000001039</v>
      </c>
    </row>
    <row r="69" spans="1:6" x14ac:dyDescent="0.2">
      <c r="A69" s="1" t="s">
        <v>69</v>
      </c>
      <c r="B69" s="2">
        <v>43287</v>
      </c>
      <c r="C69" s="1">
        <v>13.211401</v>
      </c>
      <c r="D69">
        <f t="shared" si="0"/>
        <v>-1</v>
      </c>
      <c r="E69">
        <f t="shared" si="1"/>
        <v>-4.7747000000001094E-2</v>
      </c>
      <c r="F69">
        <f t="shared" si="2"/>
        <v>0.31688100000000929</v>
      </c>
    </row>
    <row r="70" spans="1:6" x14ac:dyDescent="0.2">
      <c r="A70" s="1" t="s">
        <v>70</v>
      </c>
      <c r="B70" s="2">
        <v>43290</v>
      </c>
      <c r="C70" s="1">
        <v>13.22095</v>
      </c>
      <c r="D70">
        <f t="shared" ref="D70:D133" si="3">IF(C70&gt;=C69,-1,1)</f>
        <v>-1</v>
      </c>
      <c r="E70">
        <f t="shared" ref="E70:E133" si="4">D69*(C70-C69)</f>
        <v>-9.5489999999998076E-3</v>
      </c>
      <c r="F70">
        <f t="shared" si="2"/>
        <v>0.30733200000000949</v>
      </c>
    </row>
    <row r="71" spans="1:6" x14ac:dyDescent="0.2">
      <c r="A71" s="1" t="s">
        <v>71</v>
      </c>
      <c r="B71" s="2">
        <v>43291</v>
      </c>
      <c r="C71" s="1">
        <v>13.263922000000001</v>
      </c>
      <c r="D71">
        <f t="shared" si="3"/>
        <v>-1</v>
      </c>
      <c r="E71">
        <f t="shared" si="4"/>
        <v>-4.2972000000000676E-2</v>
      </c>
      <c r="F71">
        <f t="shared" ref="F71:F134" si="5">F70+E71</f>
        <v>0.26436000000000881</v>
      </c>
    </row>
    <row r="72" spans="1:6" x14ac:dyDescent="0.2">
      <c r="A72" s="1" t="s">
        <v>72</v>
      </c>
      <c r="B72" s="2">
        <v>43292</v>
      </c>
      <c r="C72" s="1">
        <v>13.187528</v>
      </c>
      <c r="D72">
        <f t="shared" si="3"/>
        <v>1</v>
      </c>
      <c r="E72">
        <f t="shared" si="4"/>
        <v>7.6394000000000517E-2</v>
      </c>
      <c r="F72">
        <f t="shared" si="5"/>
        <v>0.34075400000000933</v>
      </c>
    </row>
    <row r="73" spans="1:6" x14ac:dyDescent="0.2">
      <c r="A73" s="1" t="s">
        <v>73</v>
      </c>
      <c r="B73" s="2">
        <v>43293</v>
      </c>
      <c r="C73" s="1">
        <v>13.240048</v>
      </c>
      <c r="D73">
        <f t="shared" si="3"/>
        <v>-1</v>
      </c>
      <c r="E73">
        <f t="shared" si="4"/>
        <v>5.2519999999999456E-2</v>
      </c>
      <c r="F73">
        <f t="shared" si="5"/>
        <v>0.39327400000000878</v>
      </c>
    </row>
    <row r="74" spans="1:6" x14ac:dyDescent="0.2">
      <c r="A74" s="1" t="s">
        <v>74</v>
      </c>
      <c r="B74" s="2">
        <v>43294</v>
      </c>
      <c r="C74" s="1">
        <v>13.139780999999999</v>
      </c>
      <c r="D74">
        <f t="shared" si="3"/>
        <v>1</v>
      </c>
      <c r="E74">
        <f t="shared" si="4"/>
        <v>0.10026700000000055</v>
      </c>
      <c r="F74">
        <f t="shared" si="5"/>
        <v>0.49354100000000933</v>
      </c>
    </row>
    <row r="75" spans="1:6" x14ac:dyDescent="0.2">
      <c r="A75" s="1" t="s">
        <v>75</v>
      </c>
      <c r="B75" s="2">
        <v>43297</v>
      </c>
      <c r="C75" s="1">
        <v>13.106358999999999</v>
      </c>
      <c r="D75">
        <f t="shared" si="3"/>
        <v>1</v>
      </c>
      <c r="E75">
        <f t="shared" si="4"/>
        <v>-3.3421999999999841E-2</v>
      </c>
      <c r="F75">
        <f t="shared" si="5"/>
        <v>0.46011900000000949</v>
      </c>
    </row>
    <row r="76" spans="1:6" x14ac:dyDescent="0.2">
      <c r="A76" s="1" t="s">
        <v>76</v>
      </c>
      <c r="B76" s="2">
        <v>43298</v>
      </c>
      <c r="C76" s="1">
        <v>13.092034999999999</v>
      </c>
      <c r="D76">
        <f t="shared" si="3"/>
        <v>1</v>
      </c>
      <c r="E76">
        <f t="shared" si="4"/>
        <v>-1.4324000000000225E-2</v>
      </c>
      <c r="F76">
        <f t="shared" si="5"/>
        <v>0.44579500000000927</v>
      </c>
    </row>
    <row r="77" spans="1:6" x14ac:dyDescent="0.2">
      <c r="A77" s="1" t="s">
        <v>77</v>
      </c>
      <c r="B77" s="2">
        <v>43299</v>
      </c>
      <c r="C77" s="1">
        <v>13.158879000000001</v>
      </c>
      <c r="D77">
        <f t="shared" si="3"/>
        <v>-1</v>
      </c>
      <c r="E77">
        <f t="shared" si="4"/>
        <v>6.6844000000001458E-2</v>
      </c>
      <c r="F77">
        <f t="shared" si="5"/>
        <v>0.51263900000001072</v>
      </c>
    </row>
    <row r="78" spans="1:6" x14ac:dyDescent="0.2">
      <c r="A78" s="1" t="s">
        <v>78</v>
      </c>
      <c r="B78" s="2">
        <v>43300</v>
      </c>
      <c r="C78" s="1">
        <v>13.158879000000001</v>
      </c>
      <c r="D78">
        <f t="shared" si="3"/>
        <v>-1</v>
      </c>
      <c r="E78">
        <f t="shared" si="4"/>
        <v>0</v>
      </c>
      <c r="F78">
        <f t="shared" si="5"/>
        <v>0.51263900000001072</v>
      </c>
    </row>
    <row r="79" spans="1:6" x14ac:dyDescent="0.2">
      <c r="A79" s="1" t="s">
        <v>79</v>
      </c>
      <c r="B79" s="2">
        <v>43301</v>
      </c>
      <c r="C79" s="1">
        <v>13.125457000000001</v>
      </c>
      <c r="D79">
        <f t="shared" si="3"/>
        <v>1</v>
      </c>
      <c r="E79">
        <f t="shared" si="4"/>
        <v>3.3421999999999841E-2</v>
      </c>
      <c r="F79">
        <f t="shared" si="5"/>
        <v>0.54606100000001057</v>
      </c>
    </row>
    <row r="80" spans="1:6" x14ac:dyDescent="0.2">
      <c r="A80" s="1" t="s">
        <v>80</v>
      </c>
      <c r="B80" s="2">
        <v>43304</v>
      </c>
      <c r="C80" s="1">
        <v>13.077711000000001</v>
      </c>
      <c r="D80">
        <f t="shared" si="3"/>
        <v>1</v>
      </c>
      <c r="E80">
        <f t="shared" si="4"/>
        <v>-4.7746000000000066E-2</v>
      </c>
      <c r="F80">
        <f t="shared" si="5"/>
        <v>0.4983150000000105</v>
      </c>
    </row>
    <row r="81" spans="1:6" x14ac:dyDescent="0.2">
      <c r="A81" s="1" t="s">
        <v>81</v>
      </c>
      <c r="B81" s="2">
        <v>43305</v>
      </c>
      <c r="C81" s="1">
        <v>12.991766999999999</v>
      </c>
      <c r="D81">
        <f t="shared" si="3"/>
        <v>1</v>
      </c>
      <c r="E81">
        <f t="shared" si="4"/>
        <v>-8.5944000000001353E-2</v>
      </c>
      <c r="F81">
        <f t="shared" si="5"/>
        <v>0.41237100000000915</v>
      </c>
    </row>
    <row r="82" spans="1:6" x14ac:dyDescent="0.2">
      <c r="A82" s="1" t="s">
        <v>82</v>
      </c>
      <c r="B82" s="2">
        <v>43306</v>
      </c>
      <c r="C82" s="1">
        <v>13.010866</v>
      </c>
      <c r="D82">
        <f t="shared" si="3"/>
        <v>-1</v>
      </c>
      <c r="E82">
        <f t="shared" si="4"/>
        <v>1.9099000000000643E-2</v>
      </c>
      <c r="F82">
        <f t="shared" si="5"/>
        <v>0.43147000000000979</v>
      </c>
    </row>
    <row r="83" spans="1:6" x14ac:dyDescent="0.2">
      <c r="A83" s="1" t="s">
        <v>83</v>
      </c>
      <c r="B83" s="2">
        <v>43307</v>
      </c>
      <c r="C83" s="1">
        <v>13.240048</v>
      </c>
      <c r="D83">
        <f t="shared" si="3"/>
        <v>-1</v>
      </c>
      <c r="E83">
        <f t="shared" si="4"/>
        <v>-0.22918199999999977</v>
      </c>
      <c r="F83">
        <f t="shared" si="5"/>
        <v>0.20228800000001002</v>
      </c>
    </row>
    <row r="84" spans="1:6" x14ac:dyDescent="0.2">
      <c r="A84" s="1" t="s">
        <v>84</v>
      </c>
      <c r="B84" s="2">
        <v>43308</v>
      </c>
      <c r="C84" s="1">
        <v>13.507428000000001</v>
      </c>
      <c r="D84">
        <f t="shared" si="3"/>
        <v>-1</v>
      </c>
      <c r="E84">
        <f t="shared" si="4"/>
        <v>-0.26738000000000106</v>
      </c>
      <c r="F84">
        <f t="shared" si="5"/>
        <v>-6.5091999999991046E-2</v>
      </c>
    </row>
    <row r="85" spans="1:6" x14ac:dyDescent="0.2">
      <c r="A85" s="1" t="s">
        <v>85</v>
      </c>
      <c r="B85" s="2">
        <v>43311</v>
      </c>
      <c r="C85" s="1">
        <v>13.540851</v>
      </c>
      <c r="D85">
        <f t="shared" si="3"/>
        <v>-1</v>
      </c>
      <c r="E85">
        <f t="shared" si="4"/>
        <v>-3.3422999999999092E-2</v>
      </c>
      <c r="F85">
        <f t="shared" si="5"/>
        <v>-9.8514999999990138E-2</v>
      </c>
    </row>
    <row r="86" spans="1:6" x14ac:dyDescent="0.2">
      <c r="A86" s="1" t="s">
        <v>86</v>
      </c>
      <c r="B86" s="2">
        <v>43312</v>
      </c>
      <c r="C86" s="1">
        <v>13.512202</v>
      </c>
      <c r="D86">
        <f t="shared" si="3"/>
        <v>1</v>
      </c>
      <c r="E86">
        <f t="shared" si="4"/>
        <v>2.8648999999999702E-2</v>
      </c>
      <c r="F86">
        <f t="shared" si="5"/>
        <v>-6.9865999999990436E-2</v>
      </c>
    </row>
    <row r="87" spans="1:6" x14ac:dyDescent="0.2">
      <c r="A87" s="1" t="s">
        <v>87</v>
      </c>
      <c r="B87" s="2">
        <v>43313</v>
      </c>
      <c r="C87" s="1">
        <v>13.531300999999999</v>
      </c>
      <c r="D87">
        <f t="shared" si="3"/>
        <v>-1</v>
      </c>
      <c r="E87">
        <f t="shared" si="4"/>
        <v>1.9098999999998867E-2</v>
      </c>
      <c r="F87">
        <f t="shared" si="5"/>
        <v>-5.0766999999991569E-2</v>
      </c>
    </row>
    <row r="88" spans="1:6" x14ac:dyDescent="0.2">
      <c r="A88" s="1" t="s">
        <v>88</v>
      </c>
      <c r="B88" s="2">
        <v>43314</v>
      </c>
      <c r="C88" s="1">
        <v>13.392837</v>
      </c>
      <c r="D88">
        <f t="shared" si="3"/>
        <v>1</v>
      </c>
      <c r="E88">
        <f t="shared" si="4"/>
        <v>0.13846399999999903</v>
      </c>
      <c r="F88">
        <f t="shared" si="5"/>
        <v>8.7697000000007463E-2</v>
      </c>
    </row>
    <row r="89" spans="1:6" x14ac:dyDescent="0.2">
      <c r="A89" s="1" t="s">
        <v>89</v>
      </c>
      <c r="B89" s="2">
        <v>43315</v>
      </c>
      <c r="C89" s="1">
        <v>13.59337</v>
      </c>
      <c r="D89">
        <f t="shared" si="3"/>
        <v>-1</v>
      </c>
      <c r="E89">
        <f t="shared" si="4"/>
        <v>0.20053300000000007</v>
      </c>
      <c r="F89">
        <f t="shared" si="5"/>
        <v>0.28823000000000754</v>
      </c>
    </row>
    <row r="90" spans="1:6" x14ac:dyDescent="0.2">
      <c r="A90" s="1" t="s">
        <v>90</v>
      </c>
      <c r="B90" s="2">
        <v>43318</v>
      </c>
      <c r="C90" s="1">
        <v>13.598145000000001</v>
      </c>
      <c r="D90">
        <f t="shared" si="3"/>
        <v>-1</v>
      </c>
      <c r="E90">
        <f t="shared" si="4"/>
        <v>-4.7750000000004178E-3</v>
      </c>
      <c r="F90">
        <f t="shared" si="5"/>
        <v>0.28345500000000712</v>
      </c>
    </row>
    <row r="91" spans="1:6" x14ac:dyDescent="0.2">
      <c r="A91" s="1" t="s">
        <v>91</v>
      </c>
      <c r="B91" s="2">
        <v>43319</v>
      </c>
      <c r="C91" s="1">
        <v>13.626794</v>
      </c>
      <c r="D91">
        <f t="shared" si="3"/>
        <v>-1</v>
      </c>
      <c r="E91">
        <f t="shared" si="4"/>
        <v>-2.8648999999999702E-2</v>
      </c>
      <c r="F91">
        <f t="shared" si="5"/>
        <v>0.25480600000000742</v>
      </c>
    </row>
    <row r="92" spans="1:6" x14ac:dyDescent="0.2">
      <c r="A92" s="1" t="s">
        <v>92</v>
      </c>
      <c r="B92" s="2">
        <v>43320</v>
      </c>
      <c r="C92" s="1">
        <v>13.645892</v>
      </c>
      <c r="D92">
        <f t="shared" si="3"/>
        <v>-1</v>
      </c>
      <c r="E92">
        <f t="shared" si="4"/>
        <v>-1.9097999999999615E-2</v>
      </c>
      <c r="F92">
        <f t="shared" si="5"/>
        <v>0.2357080000000078</v>
      </c>
    </row>
    <row r="93" spans="1:6" x14ac:dyDescent="0.2">
      <c r="A93" s="1" t="s">
        <v>93</v>
      </c>
      <c r="B93" s="2">
        <v>43321</v>
      </c>
      <c r="C93" s="1">
        <v>13.636342000000001</v>
      </c>
      <c r="D93">
        <f t="shared" si="3"/>
        <v>1</v>
      </c>
      <c r="E93">
        <f t="shared" si="4"/>
        <v>9.5499999999990592E-3</v>
      </c>
      <c r="F93">
        <f t="shared" si="5"/>
        <v>0.24525800000000686</v>
      </c>
    </row>
    <row r="94" spans="1:6" x14ac:dyDescent="0.2">
      <c r="A94" s="1" t="s">
        <v>94</v>
      </c>
      <c r="B94" s="2">
        <v>43322</v>
      </c>
      <c r="C94" s="1">
        <v>13.321217000000001</v>
      </c>
      <c r="D94">
        <f t="shared" si="3"/>
        <v>1</v>
      </c>
      <c r="E94">
        <f t="shared" si="4"/>
        <v>-0.3151250000000001</v>
      </c>
      <c r="F94">
        <f t="shared" si="5"/>
        <v>-6.986699999999324E-2</v>
      </c>
    </row>
    <row r="95" spans="1:6" x14ac:dyDescent="0.2">
      <c r="A95" s="1" t="s">
        <v>95</v>
      </c>
      <c r="B95" s="2">
        <v>43325</v>
      </c>
      <c r="C95" s="1">
        <v>13.388062</v>
      </c>
      <c r="D95">
        <f t="shared" si="3"/>
        <v>-1</v>
      </c>
      <c r="E95">
        <f t="shared" si="4"/>
        <v>6.6844999999998933E-2</v>
      </c>
      <c r="F95">
        <f t="shared" si="5"/>
        <v>-3.021999999994307E-3</v>
      </c>
    </row>
    <row r="96" spans="1:6" x14ac:dyDescent="0.2">
      <c r="A96" s="1" t="s">
        <v>96</v>
      </c>
      <c r="B96" s="2">
        <v>43326</v>
      </c>
      <c r="C96" s="1">
        <v>13.440581999999999</v>
      </c>
      <c r="D96">
        <f t="shared" si="3"/>
        <v>-1</v>
      </c>
      <c r="E96">
        <f t="shared" si="4"/>
        <v>-5.2519999999999456E-2</v>
      </c>
      <c r="F96">
        <f t="shared" si="5"/>
        <v>-5.5541999999993763E-2</v>
      </c>
    </row>
    <row r="97" spans="1:6" x14ac:dyDescent="0.2">
      <c r="A97" s="1" t="s">
        <v>97</v>
      </c>
      <c r="B97" s="2">
        <v>43327</v>
      </c>
      <c r="C97" s="1">
        <v>13.287794999999999</v>
      </c>
      <c r="D97">
        <f t="shared" si="3"/>
        <v>1</v>
      </c>
      <c r="E97">
        <f t="shared" si="4"/>
        <v>0.15278700000000001</v>
      </c>
      <c r="F97">
        <f t="shared" si="5"/>
        <v>9.7245000000006243E-2</v>
      </c>
    </row>
    <row r="98" spans="1:6" x14ac:dyDescent="0.2">
      <c r="A98" s="1" t="s">
        <v>98</v>
      </c>
      <c r="B98" s="2">
        <v>43328</v>
      </c>
      <c r="C98" s="1">
        <v>13.368963000000001</v>
      </c>
      <c r="D98">
        <f t="shared" si="3"/>
        <v>-1</v>
      </c>
      <c r="E98">
        <f t="shared" si="4"/>
        <v>8.1168000000001683E-2</v>
      </c>
      <c r="F98">
        <f t="shared" si="5"/>
        <v>0.17841300000000793</v>
      </c>
    </row>
    <row r="99" spans="1:6" x14ac:dyDescent="0.2">
      <c r="A99" s="1" t="s">
        <v>99</v>
      </c>
      <c r="B99" s="2">
        <v>43329</v>
      </c>
      <c r="C99" s="1">
        <v>13.316442</v>
      </c>
      <c r="D99">
        <f t="shared" si="3"/>
        <v>1</v>
      </c>
      <c r="E99">
        <f t="shared" si="4"/>
        <v>5.2521000000000484E-2</v>
      </c>
      <c r="F99">
        <f t="shared" si="5"/>
        <v>0.23093400000000841</v>
      </c>
    </row>
    <row r="100" spans="1:6" x14ac:dyDescent="0.2">
      <c r="A100" s="1" t="s">
        <v>100</v>
      </c>
      <c r="B100" s="2">
        <v>43332</v>
      </c>
      <c r="C100" s="1">
        <v>13.349864</v>
      </c>
      <c r="D100">
        <f t="shared" si="3"/>
        <v>-1</v>
      </c>
      <c r="E100">
        <f t="shared" si="4"/>
        <v>3.3421999999999841E-2</v>
      </c>
      <c r="F100">
        <f t="shared" si="5"/>
        <v>0.26435600000000825</v>
      </c>
    </row>
    <row r="101" spans="1:6" x14ac:dyDescent="0.2">
      <c r="A101" s="1" t="s">
        <v>101</v>
      </c>
      <c r="B101" s="2">
        <v>43333</v>
      </c>
      <c r="C101" s="1">
        <v>13.359413999999999</v>
      </c>
      <c r="D101">
        <f t="shared" si="3"/>
        <v>-1</v>
      </c>
      <c r="E101">
        <f t="shared" si="4"/>
        <v>-9.5499999999990592E-3</v>
      </c>
      <c r="F101">
        <f t="shared" si="5"/>
        <v>0.25480600000000919</v>
      </c>
    </row>
    <row r="102" spans="1:6" x14ac:dyDescent="0.2">
      <c r="A102" s="1" t="s">
        <v>102</v>
      </c>
      <c r="B102" s="2">
        <v>43334</v>
      </c>
      <c r="C102" s="1">
        <v>13.497878999999999</v>
      </c>
      <c r="D102">
        <f t="shared" si="3"/>
        <v>-1</v>
      </c>
      <c r="E102">
        <f t="shared" si="4"/>
        <v>-0.13846500000000006</v>
      </c>
      <c r="F102">
        <f t="shared" si="5"/>
        <v>0.11634100000000913</v>
      </c>
    </row>
    <row r="103" spans="1:6" x14ac:dyDescent="0.2">
      <c r="A103" s="1" t="s">
        <v>103</v>
      </c>
      <c r="B103" s="2">
        <v>43335</v>
      </c>
      <c r="C103" s="1">
        <v>13.531300999999999</v>
      </c>
      <c r="D103">
        <f t="shared" si="3"/>
        <v>-1</v>
      </c>
      <c r="E103">
        <f t="shared" si="4"/>
        <v>-3.3421999999999841E-2</v>
      </c>
      <c r="F103">
        <f t="shared" si="5"/>
        <v>8.2919000000009291E-2</v>
      </c>
    </row>
    <row r="104" spans="1:6" x14ac:dyDescent="0.2">
      <c r="A104" s="1" t="s">
        <v>104</v>
      </c>
      <c r="B104" s="2">
        <v>43336</v>
      </c>
      <c r="C104" s="1">
        <v>13.47878</v>
      </c>
      <c r="D104">
        <f t="shared" si="3"/>
        <v>1</v>
      </c>
      <c r="E104">
        <f t="shared" si="4"/>
        <v>5.2520999999998708E-2</v>
      </c>
      <c r="F104">
        <f t="shared" si="5"/>
        <v>0.135440000000008</v>
      </c>
    </row>
    <row r="105" spans="1:6" x14ac:dyDescent="0.2">
      <c r="A105" s="1" t="s">
        <v>105</v>
      </c>
      <c r="B105" s="2">
        <v>43339</v>
      </c>
      <c r="C105" s="1">
        <v>13.540851</v>
      </c>
      <c r="D105">
        <f t="shared" si="3"/>
        <v>-1</v>
      </c>
      <c r="E105">
        <f t="shared" si="4"/>
        <v>6.2070999999999543E-2</v>
      </c>
      <c r="F105">
        <f t="shared" si="5"/>
        <v>0.19751100000000754</v>
      </c>
    </row>
    <row r="106" spans="1:6" x14ac:dyDescent="0.2">
      <c r="A106" s="1" t="s">
        <v>106</v>
      </c>
      <c r="B106" s="2">
        <v>43340</v>
      </c>
      <c r="C106" s="1">
        <v>13.421485000000001</v>
      </c>
      <c r="D106">
        <f t="shared" si="3"/>
        <v>1</v>
      </c>
      <c r="E106">
        <f t="shared" si="4"/>
        <v>0.11936599999999942</v>
      </c>
      <c r="F106">
        <f t="shared" si="5"/>
        <v>0.31687700000000696</v>
      </c>
    </row>
    <row r="107" spans="1:6" x14ac:dyDescent="0.2">
      <c r="A107" s="1" t="s">
        <v>107</v>
      </c>
      <c r="B107" s="2">
        <v>43341</v>
      </c>
      <c r="C107" s="1">
        <v>13.474005</v>
      </c>
      <c r="D107">
        <f t="shared" si="3"/>
        <v>-1</v>
      </c>
      <c r="E107">
        <f t="shared" si="4"/>
        <v>5.2519999999999456E-2</v>
      </c>
      <c r="F107">
        <f t="shared" si="5"/>
        <v>0.36939700000000641</v>
      </c>
    </row>
    <row r="108" spans="1:6" x14ac:dyDescent="0.2">
      <c r="A108" s="1" t="s">
        <v>108</v>
      </c>
      <c r="B108" s="2">
        <v>43342</v>
      </c>
      <c r="C108" s="1">
        <v>13.340316</v>
      </c>
      <c r="D108">
        <f t="shared" si="3"/>
        <v>1</v>
      </c>
      <c r="E108">
        <f t="shared" si="4"/>
        <v>0.13368900000000039</v>
      </c>
      <c r="F108">
        <f t="shared" si="5"/>
        <v>0.50308600000000681</v>
      </c>
    </row>
    <row r="109" spans="1:6" x14ac:dyDescent="0.2">
      <c r="A109" s="1" t="s">
        <v>109</v>
      </c>
      <c r="B109" s="2">
        <v>43343</v>
      </c>
      <c r="C109" s="1">
        <v>13.28302</v>
      </c>
      <c r="D109">
        <f t="shared" si="3"/>
        <v>1</v>
      </c>
      <c r="E109">
        <f t="shared" si="4"/>
        <v>-5.7295999999999125E-2</v>
      </c>
      <c r="F109">
        <f t="shared" si="5"/>
        <v>0.44579000000000768</v>
      </c>
    </row>
    <row r="110" spans="1:6" x14ac:dyDescent="0.2">
      <c r="A110" s="1" t="s">
        <v>110</v>
      </c>
      <c r="B110" s="2">
        <v>43346</v>
      </c>
      <c r="C110" s="1">
        <v>13.345091</v>
      </c>
      <c r="D110">
        <f t="shared" si="3"/>
        <v>-1</v>
      </c>
      <c r="E110">
        <f t="shared" si="4"/>
        <v>6.2070999999999543E-2</v>
      </c>
      <c r="F110">
        <f t="shared" si="5"/>
        <v>0.50786100000000722</v>
      </c>
    </row>
    <row r="111" spans="1:6" x14ac:dyDescent="0.2">
      <c r="A111" s="1" t="s">
        <v>111</v>
      </c>
      <c r="B111" s="2">
        <v>43347</v>
      </c>
      <c r="C111" s="1">
        <v>13.120683</v>
      </c>
      <c r="D111">
        <f t="shared" si="3"/>
        <v>1</v>
      </c>
      <c r="E111">
        <f t="shared" si="4"/>
        <v>0.22440800000000038</v>
      </c>
      <c r="F111">
        <f t="shared" si="5"/>
        <v>0.73226900000000761</v>
      </c>
    </row>
    <row r="112" spans="1:6" x14ac:dyDescent="0.2">
      <c r="A112" s="1" t="s">
        <v>112</v>
      </c>
      <c r="B112" s="2">
        <v>43348</v>
      </c>
      <c r="C112" s="1">
        <v>12.838979</v>
      </c>
      <c r="D112">
        <f t="shared" si="3"/>
        <v>1</v>
      </c>
      <c r="E112">
        <f t="shared" si="4"/>
        <v>-0.28170399999999951</v>
      </c>
      <c r="F112">
        <f t="shared" si="5"/>
        <v>0.4505650000000081</v>
      </c>
    </row>
    <row r="113" spans="1:6" x14ac:dyDescent="0.2">
      <c r="A113" s="1" t="s">
        <v>113</v>
      </c>
      <c r="B113" s="2">
        <v>43349</v>
      </c>
      <c r="C113" s="1">
        <v>12.829431</v>
      </c>
      <c r="D113">
        <f t="shared" si="3"/>
        <v>1</v>
      </c>
      <c r="E113">
        <f t="shared" si="4"/>
        <v>-9.548000000000556E-3</v>
      </c>
      <c r="F113">
        <f t="shared" si="5"/>
        <v>0.44101700000000754</v>
      </c>
    </row>
    <row r="114" spans="1:6" x14ac:dyDescent="0.2">
      <c r="A114" s="1" t="s">
        <v>114</v>
      </c>
      <c r="B114" s="2">
        <v>43350</v>
      </c>
      <c r="C114" s="1">
        <v>12.972670000000001</v>
      </c>
      <c r="D114">
        <f t="shared" si="3"/>
        <v>-1</v>
      </c>
      <c r="E114">
        <f t="shared" si="4"/>
        <v>0.14323900000000123</v>
      </c>
      <c r="F114">
        <f t="shared" si="5"/>
        <v>0.58425600000000877</v>
      </c>
    </row>
    <row r="115" spans="1:6" x14ac:dyDescent="0.2">
      <c r="A115" s="1" t="s">
        <v>115</v>
      </c>
      <c r="B115" s="2">
        <v>43353</v>
      </c>
      <c r="C115" s="1">
        <v>13.029965000000001</v>
      </c>
      <c r="D115">
        <f t="shared" si="3"/>
        <v>-1</v>
      </c>
      <c r="E115">
        <f t="shared" si="4"/>
        <v>-5.7294999999999874E-2</v>
      </c>
      <c r="F115">
        <f t="shared" si="5"/>
        <v>0.52696100000000889</v>
      </c>
    </row>
    <row r="116" spans="1:6" x14ac:dyDescent="0.2">
      <c r="A116" s="1" t="s">
        <v>116</v>
      </c>
      <c r="B116" s="2">
        <v>43354</v>
      </c>
      <c r="C116" s="1">
        <v>13.082485</v>
      </c>
      <c r="D116">
        <f t="shared" si="3"/>
        <v>-1</v>
      </c>
      <c r="E116">
        <f t="shared" si="4"/>
        <v>-5.2519999999999456E-2</v>
      </c>
      <c r="F116">
        <f t="shared" si="5"/>
        <v>0.47444100000000944</v>
      </c>
    </row>
    <row r="117" spans="1:6" x14ac:dyDescent="0.2">
      <c r="A117" s="1" t="s">
        <v>117</v>
      </c>
      <c r="B117" s="2">
        <v>43355</v>
      </c>
      <c r="C117" s="1">
        <v>13.044288999999999</v>
      </c>
      <c r="D117">
        <f t="shared" si="3"/>
        <v>1</v>
      </c>
      <c r="E117">
        <f t="shared" si="4"/>
        <v>3.8196000000001007E-2</v>
      </c>
      <c r="F117">
        <f t="shared" si="5"/>
        <v>0.51263700000001045</v>
      </c>
    </row>
    <row r="118" spans="1:6" x14ac:dyDescent="0.2">
      <c r="A118" s="1" t="s">
        <v>118</v>
      </c>
      <c r="B118" s="2">
        <v>43356</v>
      </c>
      <c r="C118" s="1">
        <v>13.082485</v>
      </c>
      <c r="D118">
        <f t="shared" si="3"/>
        <v>-1</v>
      </c>
      <c r="E118">
        <f t="shared" si="4"/>
        <v>3.8196000000001007E-2</v>
      </c>
      <c r="F118">
        <f t="shared" si="5"/>
        <v>0.55083300000001145</v>
      </c>
    </row>
    <row r="119" spans="1:6" x14ac:dyDescent="0.2">
      <c r="A119" s="1" t="s">
        <v>119</v>
      </c>
      <c r="B119" s="2">
        <v>43357</v>
      </c>
      <c r="C119" s="1">
        <v>13.125457000000001</v>
      </c>
      <c r="D119">
        <f t="shared" si="3"/>
        <v>-1</v>
      </c>
      <c r="E119">
        <f t="shared" si="4"/>
        <v>-4.2972000000000676E-2</v>
      </c>
      <c r="F119">
        <f t="shared" si="5"/>
        <v>0.50786100000001078</v>
      </c>
    </row>
    <row r="120" spans="1:6" x14ac:dyDescent="0.2">
      <c r="A120" s="1" t="s">
        <v>120</v>
      </c>
      <c r="B120" s="2">
        <v>43360</v>
      </c>
      <c r="C120" s="1">
        <v>13.144556</v>
      </c>
      <c r="D120">
        <f t="shared" si="3"/>
        <v>-1</v>
      </c>
      <c r="E120">
        <f t="shared" si="4"/>
        <v>-1.9098999999998867E-2</v>
      </c>
      <c r="F120">
        <f t="shared" si="5"/>
        <v>0.48876200000001191</v>
      </c>
    </row>
    <row r="121" spans="1:6" x14ac:dyDescent="0.2">
      <c r="A121" s="1" t="s">
        <v>121</v>
      </c>
      <c r="B121" s="2">
        <v>43361</v>
      </c>
      <c r="C121" s="1">
        <v>13.268697</v>
      </c>
      <c r="D121">
        <f t="shared" si="3"/>
        <v>-1</v>
      </c>
      <c r="E121">
        <f t="shared" si="4"/>
        <v>-0.12414099999999983</v>
      </c>
      <c r="F121">
        <f t="shared" si="5"/>
        <v>0.36462100000001207</v>
      </c>
    </row>
    <row r="122" spans="1:6" x14ac:dyDescent="0.2">
      <c r="A122" s="1" t="s">
        <v>122</v>
      </c>
      <c r="B122" s="2">
        <v>43362</v>
      </c>
      <c r="C122" s="1">
        <v>13.125457000000001</v>
      </c>
      <c r="D122">
        <f t="shared" si="3"/>
        <v>1</v>
      </c>
      <c r="E122">
        <f t="shared" si="4"/>
        <v>0.1432399999999987</v>
      </c>
      <c r="F122">
        <f t="shared" si="5"/>
        <v>0.50786100000001078</v>
      </c>
    </row>
    <row r="123" spans="1:6" x14ac:dyDescent="0.2">
      <c r="A123" s="1" t="s">
        <v>123</v>
      </c>
      <c r="B123" s="2">
        <v>43363</v>
      </c>
      <c r="C123" s="1">
        <v>13.216175</v>
      </c>
      <c r="D123">
        <f t="shared" si="3"/>
        <v>-1</v>
      </c>
      <c r="E123">
        <f t="shared" si="4"/>
        <v>9.0717999999998966E-2</v>
      </c>
      <c r="F123">
        <f t="shared" si="5"/>
        <v>0.59857900000000974</v>
      </c>
    </row>
    <row r="124" spans="1:6" x14ac:dyDescent="0.2">
      <c r="A124" s="1" t="s">
        <v>124</v>
      </c>
      <c r="B124" s="2">
        <v>43364</v>
      </c>
      <c r="C124" s="1">
        <v>13.27347</v>
      </c>
      <c r="D124">
        <f t="shared" si="3"/>
        <v>-1</v>
      </c>
      <c r="E124">
        <f t="shared" si="4"/>
        <v>-5.7294999999999874E-2</v>
      </c>
      <c r="F124">
        <f t="shared" si="5"/>
        <v>0.54128400000000987</v>
      </c>
    </row>
    <row r="125" spans="1:6" x14ac:dyDescent="0.2">
      <c r="A125" s="1" t="s">
        <v>125</v>
      </c>
      <c r="B125" s="2">
        <v>43367</v>
      </c>
      <c r="C125" s="1">
        <v>13.177979000000001</v>
      </c>
      <c r="D125">
        <f t="shared" si="3"/>
        <v>1</v>
      </c>
      <c r="E125">
        <f t="shared" si="4"/>
        <v>9.5490999999999104E-2</v>
      </c>
      <c r="F125">
        <f t="shared" si="5"/>
        <v>0.63677500000000897</v>
      </c>
    </row>
    <row r="126" spans="1:6" x14ac:dyDescent="0.2">
      <c r="A126" s="1" t="s">
        <v>126</v>
      </c>
      <c r="B126" s="2">
        <v>43368</v>
      </c>
      <c r="C126" s="1">
        <v>13.22095</v>
      </c>
      <c r="D126">
        <f t="shared" si="3"/>
        <v>-1</v>
      </c>
      <c r="E126">
        <f t="shared" si="4"/>
        <v>4.2970999999999648E-2</v>
      </c>
      <c r="F126">
        <f t="shared" si="5"/>
        <v>0.67974600000000862</v>
      </c>
    </row>
    <row r="127" spans="1:6" x14ac:dyDescent="0.2">
      <c r="A127" s="1" t="s">
        <v>127</v>
      </c>
      <c r="B127" s="2">
        <v>43369</v>
      </c>
      <c r="C127" s="1">
        <v>13.340316</v>
      </c>
      <c r="D127">
        <f t="shared" si="3"/>
        <v>-1</v>
      </c>
      <c r="E127">
        <f t="shared" si="4"/>
        <v>-0.11936599999999942</v>
      </c>
      <c r="F127">
        <f t="shared" si="5"/>
        <v>0.5603800000000092</v>
      </c>
    </row>
    <row r="128" spans="1:6" x14ac:dyDescent="0.2">
      <c r="A128" s="1" t="s">
        <v>128</v>
      </c>
      <c r="B128" s="2">
        <v>43370</v>
      </c>
      <c r="C128" s="1">
        <v>13.440581999999999</v>
      </c>
      <c r="D128">
        <f t="shared" si="3"/>
        <v>-1</v>
      </c>
      <c r="E128">
        <f t="shared" si="4"/>
        <v>-0.10026599999999952</v>
      </c>
      <c r="F128">
        <f t="shared" si="5"/>
        <v>0.46011400000000968</v>
      </c>
    </row>
    <row r="129" spans="1:6" x14ac:dyDescent="0.2">
      <c r="A129" s="1" t="s">
        <v>129</v>
      </c>
      <c r="B129" s="2">
        <v>43371</v>
      </c>
      <c r="C129" s="1">
        <v>13.259147</v>
      </c>
      <c r="D129">
        <f t="shared" si="3"/>
        <v>1</v>
      </c>
      <c r="E129">
        <f t="shared" si="4"/>
        <v>0.18143499999999868</v>
      </c>
      <c r="F129">
        <f t="shared" si="5"/>
        <v>0.64154900000000836</v>
      </c>
    </row>
    <row r="130" spans="1:6" x14ac:dyDescent="0.2">
      <c r="A130" s="1" t="s">
        <v>130</v>
      </c>
      <c r="B130" s="2">
        <v>43374</v>
      </c>
      <c r="C130" s="1">
        <v>13.263922000000001</v>
      </c>
      <c r="D130">
        <f t="shared" si="3"/>
        <v>-1</v>
      </c>
      <c r="E130">
        <f t="shared" si="4"/>
        <v>4.7750000000004178E-3</v>
      </c>
      <c r="F130">
        <f t="shared" si="5"/>
        <v>0.64632400000000878</v>
      </c>
    </row>
    <row r="131" spans="1:6" x14ac:dyDescent="0.2">
      <c r="A131" s="1" t="s">
        <v>131</v>
      </c>
      <c r="B131" s="2">
        <v>43375</v>
      </c>
      <c r="C131" s="1">
        <v>13.230498000000001</v>
      </c>
      <c r="D131">
        <f t="shared" si="3"/>
        <v>1</v>
      </c>
      <c r="E131">
        <f t="shared" si="4"/>
        <v>3.342400000000012E-2</v>
      </c>
      <c r="F131">
        <f t="shared" si="5"/>
        <v>0.6797480000000089</v>
      </c>
    </row>
    <row r="132" spans="1:6" x14ac:dyDescent="0.2">
      <c r="A132" s="1" t="s">
        <v>132</v>
      </c>
      <c r="B132" s="2">
        <v>43377</v>
      </c>
      <c r="C132" s="1">
        <v>13.431032999999999</v>
      </c>
      <c r="D132">
        <f t="shared" si="3"/>
        <v>-1</v>
      </c>
      <c r="E132">
        <f t="shared" si="4"/>
        <v>0.20053499999999858</v>
      </c>
      <c r="F132">
        <f t="shared" si="5"/>
        <v>0.88028300000000748</v>
      </c>
    </row>
    <row r="133" spans="1:6" x14ac:dyDescent="0.2">
      <c r="A133" s="1" t="s">
        <v>133</v>
      </c>
      <c r="B133" s="2">
        <v>43378</v>
      </c>
      <c r="C133" s="1">
        <v>13.383286999999999</v>
      </c>
      <c r="D133">
        <f t="shared" si="3"/>
        <v>1</v>
      </c>
      <c r="E133">
        <f t="shared" si="4"/>
        <v>4.7746000000000066E-2</v>
      </c>
      <c r="F133">
        <f t="shared" si="5"/>
        <v>0.92802900000000754</v>
      </c>
    </row>
    <row r="134" spans="1:6" x14ac:dyDescent="0.2">
      <c r="A134" s="1" t="s">
        <v>134</v>
      </c>
      <c r="B134" s="2">
        <v>43381</v>
      </c>
      <c r="C134" s="1">
        <v>13.321217000000001</v>
      </c>
      <c r="D134">
        <f t="shared" ref="D134:D197" si="6">IF(C134&gt;=C133,-1,1)</f>
        <v>1</v>
      </c>
      <c r="E134">
        <f t="shared" ref="E134:E197" si="7">D133*(C134-C133)</f>
        <v>-6.2069999999998515E-2</v>
      </c>
      <c r="F134">
        <f t="shared" si="5"/>
        <v>0.86595900000000903</v>
      </c>
    </row>
    <row r="135" spans="1:6" x14ac:dyDescent="0.2">
      <c r="A135" s="1" t="s">
        <v>135</v>
      </c>
      <c r="B135" s="2">
        <v>43382</v>
      </c>
      <c r="C135" s="1">
        <v>13.28302</v>
      </c>
      <c r="D135">
        <f t="shared" si="6"/>
        <v>1</v>
      </c>
      <c r="E135">
        <f t="shared" si="7"/>
        <v>-3.8197000000000259E-2</v>
      </c>
      <c r="F135">
        <f t="shared" ref="F135:F198" si="8">F134+E135</f>
        <v>0.82776200000000877</v>
      </c>
    </row>
    <row r="136" spans="1:6" x14ac:dyDescent="0.2">
      <c r="A136" s="1" t="s">
        <v>136</v>
      </c>
      <c r="B136" s="2">
        <v>43383</v>
      </c>
      <c r="C136" s="1">
        <v>13.641116999999999</v>
      </c>
      <c r="D136">
        <f t="shared" si="6"/>
        <v>-1</v>
      </c>
      <c r="E136">
        <f t="shared" si="7"/>
        <v>0.358096999999999</v>
      </c>
      <c r="F136">
        <f t="shared" si="8"/>
        <v>1.1858590000000078</v>
      </c>
    </row>
    <row r="137" spans="1:6" x14ac:dyDescent="0.2">
      <c r="A137" s="1" t="s">
        <v>137</v>
      </c>
      <c r="B137" s="2">
        <v>43384</v>
      </c>
      <c r="C137" s="1">
        <v>13.368963000000001</v>
      </c>
      <c r="D137">
        <f t="shared" si="6"/>
        <v>1</v>
      </c>
      <c r="E137">
        <f t="shared" si="7"/>
        <v>0.27215399999999867</v>
      </c>
      <c r="F137">
        <f t="shared" si="8"/>
        <v>1.4580130000000064</v>
      </c>
    </row>
    <row r="138" spans="1:6" x14ac:dyDescent="0.2">
      <c r="A138" s="1" t="s">
        <v>138</v>
      </c>
      <c r="B138" s="2">
        <v>43385</v>
      </c>
      <c r="C138" s="1">
        <v>13.230498000000001</v>
      </c>
      <c r="D138">
        <f t="shared" si="6"/>
        <v>1</v>
      </c>
      <c r="E138">
        <f t="shared" si="7"/>
        <v>-0.13846500000000006</v>
      </c>
      <c r="F138">
        <f t="shared" si="8"/>
        <v>1.3195480000000064</v>
      </c>
    </row>
    <row r="139" spans="1:6" x14ac:dyDescent="0.2">
      <c r="A139" s="1" t="s">
        <v>139</v>
      </c>
      <c r="B139" s="2">
        <v>43388</v>
      </c>
      <c r="C139" s="1">
        <v>13.507428000000001</v>
      </c>
      <c r="D139">
        <f t="shared" si="6"/>
        <v>-1</v>
      </c>
      <c r="E139">
        <f t="shared" si="7"/>
        <v>0.27693000000000012</v>
      </c>
      <c r="F139">
        <f t="shared" si="8"/>
        <v>1.5964780000000065</v>
      </c>
    </row>
    <row r="140" spans="1:6" x14ac:dyDescent="0.2">
      <c r="A140" s="1" t="s">
        <v>140</v>
      </c>
      <c r="B140" s="2">
        <v>43389</v>
      </c>
      <c r="C140" s="1">
        <v>13.617245</v>
      </c>
      <c r="D140">
        <f t="shared" si="6"/>
        <v>-1</v>
      </c>
      <c r="E140">
        <f t="shared" si="7"/>
        <v>-0.10981699999999961</v>
      </c>
      <c r="F140">
        <f t="shared" si="8"/>
        <v>1.4866610000000069</v>
      </c>
    </row>
    <row r="141" spans="1:6" x14ac:dyDescent="0.2">
      <c r="A141" s="1" t="s">
        <v>141</v>
      </c>
      <c r="B141" s="2">
        <v>43390</v>
      </c>
      <c r="C141" s="1">
        <v>13.74616</v>
      </c>
      <c r="D141">
        <f t="shared" si="6"/>
        <v>-1</v>
      </c>
      <c r="E141">
        <f t="shared" si="7"/>
        <v>-0.12891499999999922</v>
      </c>
      <c r="F141">
        <f t="shared" si="8"/>
        <v>1.3577460000000077</v>
      </c>
    </row>
    <row r="142" spans="1:6" x14ac:dyDescent="0.2">
      <c r="A142" s="1" t="s">
        <v>142</v>
      </c>
      <c r="B142" s="2">
        <v>43391</v>
      </c>
      <c r="C142" s="1">
        <v>13.894173</v>
      </c>
      <c r="D142">
        <f t="shared" si="6"/>
        <v>-1</v>
      </c>
      <c r="E142">
        <f t="shared" si="7"/>
        <v>-0.14801300000000062</v>
      </c>
      <c r="F142">
        <f t="shared" si="8"/>
        <v>1.2097330000000071</v>
      </c>
    </row>
    <row r="143" spans="1:6" x14ac:dyDescent="0.2">
      <c r="A143" s="1" t="s">
        <v>143</v>
      </c>
      <c r="B143" s="2">
        <v>43392</v>
      </c>
      <c r="C143" s="1">
        <v>13.994440000000001</v>
      </c>
      <c r="D143">
        <f t="shared" si="6"/>
        <v>-1</v>
      </c>
      <c r="E143">
        <f t="shared" si="7"/>
        <v>-0.10026700000000055</v>
      </c>
      <c r="F143">
        <f t="shared" si="8"/>
        <v>1.1094660000000065</v>
      </c>
    </row>
    <row r="144" spans="1:6" x14ac:dyDescent="0.2">
      <c r="A144" s="1" t="s">
        <v>144</v>
      </c>
      <c r="B144" s="2">
        <v>43395</v>
      </c>
      <c r="C144" s="1">
        <v>13.908496</v>
      </c>
      <c r="D144">
        <f t="shared" si="6"/>
        <v>1</v>
      </c>
      <c r="E144">
        <f t="shared" si="7"/>
        <v>8.5944000000001353E-2</v>
      </c>
      <c r="F144">
        <f t="shared" si="8"/>
        <v>1.1954100000000079</v>
      </c>
    </row>
    <row r="145" spans="1:6" x14ac:dyDescent="0.2">
      <c r="A145" s="1" t="s">
        <v>145</v>
      </c>
      <c r="B145" s="2">
        <v>43396</v>
      </c>
      <c r="C145" s="1">
        <v>13.770032</v>
      </c>
      <c r="D145">
        <f t="shared" si="6"/>
        <v>1</v>
      </c>
      <c r="E145">
        <f t="shared" si="7"/>
        <v>-0.13846399999999903</v>
      </c>
      <c r="F145">
        <f t="shared" si="8"/>
        <v>1.0569460000000088</v>
      </c>
    </row>
    <row r="146" spans="1:6" x14ac:dyDescent="0.2">
      <c r="A146" s="1" t="s">
        <v>146</v>
      </c>
      <c r="B146" s="2">
        <v>43397</v>
      </c>
      <c r="C146" s="1">
        <v>13.894173</v>
      </c>
      <c r="D146">
        <f t="shared" si="6"/>
        <v>-1</v>
      </c>
      <c r="E146">
        <f t="shared" si="7"/>
        <v>0.12414099999999983</v>
      </c>
      <c r="F146">
        <f t="shared" si="8"/>
        <v>1.1810870000000087</v>
      </c>
    </row>
    <row r="147" spans="1:6" x14ac:dyDescent="0.2">
      <c r="A147" s="1" t="s">
        <v>147</v>
      </c>
      <c r="B147" s="2">
        <v>43398</v>
      </c>
      <c r="C147" s="1">
        <v>13.784356000000001</v>
      </c>
      <c r="D147">
        <f t="shared" si="6"/>
        <v>1</v>
      </c>
      <c r="E147">
        <f t="shared" si="7"/>
        <v>0.10981699999999961</v>
      </c>
      <c r="F147">
        <f t="shared" si="8"/>
        <v>1.2909040000000083</v>
      </c>
    </row>
    <row r="148" spans="1:6" x14ac:dyDescent="0.2">
      <c r="A148" s="1" t="s">
        <v>148</v>
      </c>
      <c r="B148" s="2">
        <v>43399</v>
      </c>
      <c r="C148" s="1">
        <v>13.559948</v>
      </c>
      <c r="D148">
        <f t="shared" si="6"/>
        <v>1</v>
      </c>
      <c r="E148">
        <f t="shared" si="7"/>
        <v>-0.22440800000000038</v>
      </c>
      <c r="F148">
        <f t="shared" si="8"/>
        <v>1.0664960000000079</v>
      </c>
    </row>
    <row r="149" spans="1:6" x14ac:dyDescent="0.2">
      <c r="A149" s="1" t="s">
        <v>149</v>
      </c>
      <c r="B149" s="2">
        <v>43402</v>
      </c>
      <c r="C149" s="1">
        <v>13.574272000000001</v>
      </c>
      <c r="D149">
        <f t="shared" si="6"/>
        <v>-1</v>
      </c>
      <c r="E149">
        <f t="shared" si="7"/>
        <v>1.4324000000000225E-2</v>
      </c>
      <c r="F149">
        <f t="shared" si="8"/>
        <v>1.0808200000000081</v>
      </c>
    </row>
    <row r="150" spans="1:6" x14ac:dyDescent="0.2">
      <c r="A150" s="1" t="s">
        <v>150</v>
      </c>
      <c r="B150" s="2">
        <v>43403</v>
      </c>
      <c r="C150" s="1">
        <v>13.736610000000001</v>
      </c>
      <c r="D150">
        <f t="shared" si="6"/>
        <v>-1</v>
      </c>
      <c r="E150">
        <f t="shared" si="7"/>
        <v>-0.16233800000000009</v>
      </c>
      <c r="F150">
        <f t="shared" si="8"/>
        <v>0.91848200000000801</v>
      </c>
    </row>
    <row r="151" spans="1:6" x14ac:dyDescent="0.2">
      <c r="A151" s="1" t="s">
        <v>151</v>
      </c>
      <c r="B151" s="2">
        <v>43404</v>
      </c>
      <c r="C151" s="1">
        <v>13.841652</v>
      </c>
      <c r="D151">
        <f t="shared" si="6"/>
        <v>-1</v>
      </c>
      <c r="E151">
        <f t="shared" si="7"/>
        <v>-0.10504199999999919</v>
      </c>
      <c r="F151">
        <f t="shared" si="8"/>
        <v>0.81344000000000882</v>
      </c>
    </row>
    <row r="152" spans="1:6" x14ac:dyDescent="0.2">
      <c r="A152" s="1" t="s">
        <v>152</v>
      </c>
      <c r="B152" s="2">
        <v>43405</v>
      </c>
      <c r="C152" s="1">
        <v>13.798679999999999</v>
      </c>
      <c r="D152">
        <f t="shared" si="6"/>
        <v>1</v>
      </c>
      <c r="E152">
        <f t="shared" si="7"/>
        <v>4.2972000000000676E-2</v>
      </c>
      <c r="F152">
        <f t="shared" si="8"/>
        <v>0.8564120000000095</v>
      </c>
    </row>
    <row r="153" spans="1:6" x14ac:dyDescent="0.2">
      <c r="A153" s="1" t="s">
        <v>153</v>
      </c>
      <c r="B153" s="2">
        <v>43406</v>
      </c>
      <c r="C153" s="1">
        <v>13.741384999999999</v>
      </c>
      <c r="D153">
        <f t="shared" si="6"/>
        <v>1</v>
      </c>
      <c r="E153">
        <f t="shared" si="7"/>
        <v>-5.7294999999999874E-2</v>
      </c>
      <c r="F153">
        <f t="shared" si="8"/>
        <v>0.79911700000000963</v>
      </c>
    </row>
    <row r="154" spans="1:6" x14ac:dyDescent="0.2">
      <c r="A154" s="1" t="s">
        <v>154</v>
      </c>
      <c r="B154" s="2">
        <v>43409</v>
      </c>
      <c r="C154" s="1">
        <v>13.817779</v>
      </c>
      <c r="D154">
        <f t="shared" si="6"/>
        <v>-1</v>
      </c>
      <c r="E154">
        <f t="shared" si="7"/>
        <v>7.6394000000000517E-2</v>
      </c>
      <c r="F154">
        <f t="shared" si="8"/>
        <v>0.87551100000001014</v>
      </c>
    </row>
    <row r="155" spans="1:6" x14ac:dyDescent="0.2">
      <c r="A155" s="1" t="s">
        <v>155</v>
      </c>
      <c r="B155" s="2">
        <v>43410</v>
      </c>
      <c r="C155" s="1">
        <v>13.851201</v>
      </c>
      <c r="D155">
        <f t="shared" si="6"/>
        <v>-1</v>
      </c>
      <c r="E155">
        <f t="shared" si="7"/>
        <v>-3.3421999999999841E-2</v>
      </c>
      <c r="F155">
        <f t="shared" si="8"/>
        <v>0.8420890000000103</v>
      </c>
    </row>
    <row r="156" spans="1:6" x14ac:dyDescent="0.2">
      <c r="A156" s="1" t="s">
        <v>156</v>
      </c>
      <c r="B156" s="2">
        <v>43411</v>
      </c>
      <c r="C156" s="1">
        <v>14.018312999999999</v>
      </c>
      <c r="D156">
        <f t="shared" si="6"/>
        <v>-1</v>
      </c>
      <c r="E156">
        <f t="shared" si="7"/>
        <v>-0.16711199999999948</v>
      </c>
      <c r="F156">
        <f t="shared" si="8"/>
        <v>0.67497700000001082</v>
      </c>
    </row>
    <row r="157" spans="1:6" x14ac:dyDescent="0.2">
      <c r="A157" s="1" t="s">
        <v>157</v>
      </c>
      <c r="B157" s="2">
        <v>43412</v>
      </c>
      <c r="C157" s="1">
        <v>13.999214</v>
      </c>
      <c r="D157">
        <f t="shared" si="6"/>
        <v>1</v>
      </c>
      <c r="E157">
        <f t="shared" si="7"/>
        <v>1.9098999999998867E-2</v>
      </c>
      <c r="F157">
        <f t="shared" si="8"/>
        <v>0.69407600000000969</v>
      </c>
    </row>
    <row r="158" spans="1:6" x14ac:dyDescent="0.2">
      <c r="A158" s="1" t="s">
        <v>158</v>
      </c>
      <c r="B158" s="2">
        <v>43413</v>
      </c>
      <c r="C158" s="1">
        <v>14.032636999999999</v>
      </c>
      <c r="D158">
        <f t="shared" si="6"/>
        <v>-1</v>
      </c>
      <c r="E158">
        <f t="shared" si="7"/>
        <v>3.3422999999999092E-2</v>
      </c>
      <c r="F158">
        <f t="shared" si="8"/>
        <v>0.72749900000000878</v>
      </c>
    </row>
    <row r="159" spans="1:6" x14ac:dyDescent="0.2">
      <c r="A159" s="1" t="s">
        <v>159</v>
      </c>
      <c r="B159" s="2">
        <v>43416</v>
      </c>
      <c r="C159" s="1">
        <v>14.023088</v>
      </c>
      <c r="D159">
        <f t="shared" si="6"/>
        <v>1</v>
      </c>
      <c r="E159">
        <f t="shared" si="7"/>
        <v>9.5489999999998076E-3</v>
      </c>
      <c r="F159">
        <f t="shared" si="8"/>
        <v>0.73704800000000859</v>
      </c>
    </row>
    <row r="160" spans="1:6" x14ac:dyDescent="0.2">
      <c r="A160" s="1" t="s">
        <v>160</v>
      </c>
      <c r="B160" s="2">
        <v>43417</v>
      </c>
      <c r="C160" s="1">
        <v>14.242721</v>
      </c>
      <c r="D160">
        <f t="shared" si="6"/>
        <v>-1</v>
      </c>
      <c r="E160">
        <f t="shared" si="7"/>
        <v>0.21963299999999997</v>
      </c>
      <c r="F160">
        <f t="shared" si="8"/>
        <v>0.95668100000000855</v>
      </c>
    </row>
    <row r="161" spans="1:6" x14ac:dyDescent="0.2">
      <c r="A161" s="1" t="s">
        <v>161</v>
      </c>
      <c r="B161" s="2">
        <v>43418</v>
      </c>
      <c r="C161" s="1">
        <v>14.290467</v>
      </c>
      <c r="D161">
        <f t="shared" si="6"/>
        <v>-1</v>
      </c>
      <c r="E161">
        <f t="shared" si="7"/>
        <v>-4.7746000000000066E-2</v>
      </c>
      <c r="F161">
        <f t="shared" si="8"/>
        <v>0.90893500000000849</v>
      </c>
    </row>
    <row r="162" spans="1:6" x14ac:dyDescent="0.2">
      <c r="A162" s="1" t="s">
        <v>162</v>
      </c>
      <c r="B162" s="2">
        <v>43419</v>
      </c>
      <c r="C162" s="1">
        <v>14.257045</v>
      </c>
      <c r="D162">
        <f t="shared" si="6"/>
        <v>1</v>
      </c>
      <c r="E162">
        <f t="shared" si="7"/>
        <v>3.3421999999999841E-2</v>
      </c>
      <c r="F162">
        <f t="shared" si="8"/>
        <v>0.94235700000000833</v>
      </c>
    </row>
    <row r="163" spans="1:6" x14ac:dyDescent="0.2">
      <c r="A163" s="1" t="s">
        <v>163</v>
      </c>
      <c r="B163" s="2">
        <v>43420</v>
      </c>
      <c r="C163" s="1">
        <v>14.448029999999999</v>
      </c>
      <c r="D163">
        <f t="shared" si="6"/>
        <v>-1</v>
      </c>
      <c r="E163">
        <f t="shared" si="7"/>
        <v>0.19098499999999952</v>
      </c>
      <c r="F163">
        <f t="shared" si="8"/>
        <v>1.1333420000000078</v>
      </c>
    </row>
    <row r="164" spans="1:6" x14ac:dyDescent="0.2">
      <c r="A164" s="1" t="s">
        <v>164</v>
      </c>
      <c r="B164" s="2">
        <v>43423</v>
      </c>
      <c r="C164" s="1">
        <v>14.486227</v>
      </c>
      <c r="D164">
        <f t="shared" si="6"/>
        <v>-1</v>
      </c>
      <c r="E164">
        <f t="shared" si="7"/>
        <v>-3.8197000000000259E-2</v>
      </c>
      <c r="F164">
        <f t="shared" si="8"/>
        <v>1.0951450000000076</v>
      </c>
    </row>
    <row r="165" spans="1:6" x14ac:dyDescent="0.2">
      <c r="A165" s="1" t="s">
        <v>165</v>
      </c>
      <c r="B165" s="2">
        <v>43424</v>
      </c>
      <c r="C165" s="1">
        <v>14.500551</v>
      </c>
      <c r="D165">
        <f t="shared" si="6"/>
        <v>-1</v>
      </c>
      <c r="E165">
        <f t="shared" si="7"/>
        <v>-1.4324000000000225E-2</v>
      </c>
      <c r="F165">
        <f t="shared" si="8"/>
        <v>1.0808210000000074</v>
      </c>
    </row>
    <row r="166" spans="1:6" x14ac:dyDescent="0.2">
      <c r="A166" s="1" t="s">
        <v>166</v>
      </c>
      <c r="B166" s="2">
        <v>43425</v>
      </c>
      <c r="C166" s="1">
        <v>14.615142000000001</v>
      </c>
      <c r="D166">
        <f t="shared" si="6"/>
        <v>-1</v>
      </c>
      <c r="E166">
        <f t="shared" si="7"/>
        <v>-0.11459100000000078</v>
      </c>
      <c r="F166">
        <f t="shared" si="8"/>
        <v>0.96623000000000658</v>
      </c>
    </row>
    <row r="167" spans="1:6" x14ac:dyDescent="0.2">
      <c r="A167" s="1" t="s">
        <v>167</v>
      </c>
      <c r="B167" s="2">
        <v>43426</v>
      </c>
      <c r="C167" s="1">
        <v>14.428931</v>
      </c>
      <c r="D167">
        <f t="shared" si="6"/>
        <v>1</v>
      </c>
      <c r="E167">
        <f t="shared" si="7"/>
        <v>0.18621100000000013</v>
      </c>
      <c r="F167">
        <f t="shared" si="8"/>
        <v>1.1524410000000067</v>
      </c>
    </row>
    <row r="168" spans="1:6" x14ac:dyDescent="0.2">
      <c r="A168" s="1" t="s">
        <v>168</v>
      </c>
      <c r="B168" s="2">
        <v>43427</v>
      </c>
      <c r="C168" s="1">
        <v>14.533974000000001</v>
      </c>
      <c r="D168">
        <f t="shared" si="6"/>
        <v>-1</v>
      </c>
      <c r="E168">
        <f t="shared" si="7"/>
        <v>0.10504300000000022</v>
      </c>
      <c r="F168">
        <f t="shared" si="8"/>
        <v>1.2574840000000069</v>
      </c>
    </row>
    <row r="169" spans="1:6" x14ac:dyDescent="0.2">
      <c r="A169" s="1" t="s">
        <v>169</v>
      </c>
      <c r="B169" s="2">
        <v>43430</v>
      </c>
      <c r="C169" s="1">
        <v>14.681986999999999</v>
      </c>
      <c r="D169">
        <f t="shared" si="6"/>
        <v>-1</v>
      </c>
      <c r="E169">
        <f t="shared" si="7"/>
        <v>-0.14801299999999884</v>
      </c>
      <c r="F169">
        <f t="shared" si="8"/>
        <v>1.1094710000000081</v>
      </c>
    </row>
    <row r="170" spans="1:6" x14ac:dyDescent="0.2">
      <c r="A170" s="1" t="s">
        <v>170</v>
      </c>
      <c r="B170" s="2">
        <v>43431</v>
      </c>
      <c r="C170" s="1">
        <v>14.782253000000001</v>
      </c>
      <c r="D170">
        <f t="shared" si="6"/>
        <v>-1</v>
      </c>
      <c r="E170">
        <f t="shared" si="7"/>
        <v>-0.1002660000000013</v>
      </c>
      <c r="F170">
        <f t="shared" si="8"/>
        <v>1.0092050000000068</v>
      </c>
    </row>
    <row r="171" spans="1:6" x14ac:dyDescent="0.2">
      <c r="A171" s="1" t="s">
        <v>171</v>
      </c>
      <c r="B171" s="2">
        <v>43432</v>
      </c>
      <c r="C171" s="1">
        <v>14.686761000000001</v>
      </c>
      <c r="D171">
        <f t="shared" si="6"/>
        <v>1</v>
      </c>
      <c r="E171">
        <f t="shared" si="7"/>
        <v>9.5492000000000132E-2</v>
      </c>
      <c r="F171">
        <f t="shared" si="8"/>
        <v>1.1046970000000069</v>
      </c>
    </row>
    <row r="172" spans="1:6" x14ac:dyDescent="0.2">
      <c r="A172" s="1" t="s">
        <v>172</v>
      </c>
      <c r="B172" s="2">
        <v>43433</v>
      </c>
      <c r="C172" s="1">
        <v>14.691535999999999</v>
      </c>
      <c r="D172">
        <f t="shared" si="6"/>
        <v>-1</v>
      </c>
      <c r="E172">
        <f t="shared" si="7"/>
        <v>4.7749999999986414E-3</v>
      </c>
      <c r="F172">
        <f t="shared" si="8"/>
        <v>1.1094720000000056</v>
      </c>
    </row>
    <row r="173" spans="1:6" x14ac:dyDescent="0.2">
      <c r="A173" s="1" t="s">
        <v>173</v>
      </c>
      <c r="B173" s="2">
        <v>43434</v>
      </c>
      <c r="C173" s="1">
        <v>14.787027999999999</v>
      </c>
      <c r="D173">
        <f t="shared" si="6"/>
        <v>-1</v>
      </c>
      <c r="E173">
        <f t="shared" si="7"/>
        <v>-9.5492000000000132E-2</v>
      </c>
      <c r="F173">
        <f t="shared" si="8"/>
        <v>1.0139800000000054</v>
      </c>
    </row>
    <row r="174" spans="1:6" x14ac:dyDescent="0.2">
      <c r="A174" s="1" t="s">
        <v>174</v>
      </c>
      <c r="B174" s="2">
        <v>43437</v>
      </c>
      <c r="C174" s="1">
        <v>14.748830999999999</v>
      </c>
      <c r="D174">
        <f t="shared" si="6"/>
        <v>1</v>
      </c>
      <c r="E174">
        <f t="shared" si="7"/>
        <v>3.8197000000000259E-2</v>
      </c>
      <c r="F174">
        <f t="shared" si="8"/>
        <v>1.0521770000000057</v>
      </c>
    </row>
    <row r="175" spans="1:6" x14ac:dyDescent="0.2">
      <c r="A175" s="1" t="s">
        <v>175</v>
      </c>
      <c r="B175" s="2">
        <v>43438</v>
      </c>
      <c r="C175" s="1">
        <v>14.734508</v>
      </c>
      <c r="D175">
        <f t="shared" si="6"/>
        <v>1</v>
      </c>
      <c r="E175">
        <f t="shared" si="7"/>
        <v>-1.4322999999999197E-2</v>
      </c>
      <c r="F175">
        <f t="shared" si="8"/>
        <v>1.0378540000000065</v>
      </c>
    </row>
    <row r="176" spans="1:6" x14ac:dyDescent="0.2">
      <c r="A176" s="1" t="s">
        <v>176</v>
      </c>
      <c r="B176" s="2">
        <v>43439</v>
      </c>
      <c r="C176" s="1">
        <v>14.629465</v>
      </c>
      <c r="D176">
        <f t="shared" si="6"/>
        <v>1</v>
      </c>
      <c r="E176">
        <f t="shared" si="7"/>
        <v>-0.10504300000000022</v>
      </c>
      <c r="F176">
        <f t="shared" si="8"/>
        <v>0.93281100000000627</v>
      </c>
    </row>
    <row r="177" spans="1:6" x14ac:dyDescent="0.2">
      <c r="A177" s="1" t="s">
        <v>177</v>
      </c>
      <c r="B177" s="2">
        <v>43440</v>
      </c>
      <c r="C177" s="1">
        <v>14.352537</v>
      </c>
      <c r="D177">
        <f t="shared" si="6"/>
        <v>1</v>
      </c>
      <c r="E177">
        <f t="shared" si="7"/>
        <v>-0.27692799999999984</v>
      </c>
      <c r="F177">
        <f t="shared" si="8"/>
        <v>0.65588300000000643</v>
      </c>
    </row>
    <row r="178" spans="1:6" x14ac:dyDescent="0.2">
      <c r="A178" s="1" t="s">
        <v>178</v>
      </c>
      <c r="B178" s="2">
        <v>43441</v>
      </c>
      <c r="C178" s="1">
        <v>14.428931</v>
      </c>
      <c r="D178">
        <f t="shared" si="6"/>
        <v>-1</v>
      </c>
      <c r="E178">
        <f t="shared" si="7"/>
        <v>7.6394000000000517E-2</v>
      </c>
      <c r="F178">
        <f t="shared" si="8"/>
        <v>0.73227700000000695</v>
      </c>
    </row>
    <row r="179" spans="1:6" x14ac:dyDescent="0.2">
      <c r="A179" s="1" t="s">
        <v>179</v>
      </c>
      <c r="B179" s="2">
        <v>43444</v>
      </c>
      <c r="C179" s="1">
        <v>14.309566</v>
      </c>
      <c r="D179">
        <f t="shared" si="6"/>
        <v>1</v>
      </c>
      <c r="E179">
        <f t="shared" si="7"/>
        <v>0.11936500000000017</v>
      </c>
      <c r="F179">
        <f t="shared" si="8"/>
        <v>0.85164200000000712</v>
      </c>
    </row>
    <row r="180" spans="1:6" x14ac:dyDescent="0.2">
      <c r="A180" s="1" t="s">
        <v>180</v>
      </c>
      <c r="B180" s="2">
        <v>43445</v>
      </c>
      <c r="C180" s="1">
        <v>14.395509000000001</v>
      </c>
      <c r="D180">
        <f t="shared" si="6"/>
        <v>-1</v>
      </c>
      <c r="E180">
        <f t="shared" si="7"/>
        <v>8.5943000000000325E-2</v>
      </c>
      <c r="F180">
        <f t="shared" si="8"/>
        <v>0.93758500000000744</v>
      </c>
    </row>
    <row r="181" spans="1:6" x14ac:dyDescent="0.2">
      <c r="A181" s="1" t="s">
        <v>181</v>
      </c>
      <c r="B181" s="2">
        <v>43446</v>
      </c>
      <c r="C181" s="1">
        <v>14.505324999999999</v>
      </c>
      <c r="D181">
        <f t="shared" si="6"/>
        <v>-1</v>
      </c>
      <c r="E181">
        <f t="shared" si="7"/>
        <v>-0.10981599999999858</v>
      </c>
      <c r="F181">
        <f t="shared" si="8"/>
        <v>0.82776900000000886</v>
      </c>
    </row>
    <row r="182" spans="1:6" x14ac:dyDescent="0.2">
      <c r="A182" s="1" t="s">
        <v>182</v>
      </c>
      <c r="B182" s="2">
        <v>43447</v>
      </c>
      <c r="C182" s="1">
        <v>14.395509000000001</v>
      </c>
      <c r="D182">
        <f t="shared" si="6"/>
        <v>1</v>
      </c>
      <c r="E182">
        <f t="shared" si="7"/>
        <v>0.10981599999999858</v>
      </c>
      <c r="F182">
        <f t="shared" si="8"/>
        <v>0.93758500000000744</v>
      </c>
    </row>
    <row r="183" spans="1:6" x14ac:dyDescent="0.2">
      <c r="A183" s="1" t="s">
        <v>183</v>
      </c>
      <c r="B183" s="2">
        <v>43448</v>
      </c>
      <c r="C183" s="1">
        <v>14.424156</v>
      </c>
      <c r="D183">
        <f t="shared" si="6"/>
        <v>-1</v>
      </c>
      <c r="E183">
        <f t="shared" si="7"/>
        <v>2.8646999999999423E-2</v>
      </c>
      <c r="F183">
        <f t="shared" si="8"/>
        <v>0.96623200000000686</v>
      </c>
    </row>
    <row r="184" spans="1:6" x14ac:dyDescent="0.2">
      <c r="A184" s="1" t="s">
        <v>184</v>
      </c>
      <c r="B184" s="2">
        <v>43451</v>
      </c>
      <c r="C184" s="1">
        <v>14.529199</v>
      </c>
      <c r="D184">
        <f t="shared" si="6"/>
        <v>-1</v>
      </c>
      <c r="E184">
        <f t="shared" si="7"/>
        <v>-0.10504300000000022</v>
      </c>
      <c r="F184">
        <f t="shared" si="8"/>
        <v>0.86118900000000664</v>
      </c>
    </row>
    <row r="185" spans="1:6" x14ac:dyDescent="0.2">
      <c r="A185" s="1" t="s">
        <v>185</v>
      </c>
      <c r="B185" s="2">
        <v>43452</v>
      </c>
      <c r="C185" s="1">
        <v>14.45758</v>
      </c>
      <c r="D185">
        <f t="shared" si="6"/>
        <v>1</v>
      </c>
      <c r="E185">
        <f t="shared" si="7"/>
        <v>7.1619000000000099E-2</v>
      </c>
      <c r="F185">
        <f t="shared" si="8"/>
        <v>0.93280800000000674</v>
      </c>
    </row>
    <row r="186" spans="1:6" x14ac:dyDescent="0.2">
      <c r="A186" s="1" t="s">
        <v>186</v>
      </c>
      <c r="B186" s="2">
        <v>43453</v>
      </c>
      <c r="C186" s="1">
        <v>14.681986999999999</v>
      </c>
      <c r="D186">
        <f t="shared" si="6"/>
        <v>-1</v>
      </c>
      <c r="E186">
        <f t="shared" si="7"/>
        <v>0.22440699999999936</v>
      </c>
      <c r="F186">
        <f t="shared" si="8"/>
        <v>1.1572150000000061</v>
      </c>
    </row>
    <row r="187" spans="1:6" x14ac:dyDescent="0.2">
      <c r="A187" s="1" t="s">
        <v>187</v>
      </c>
      <c r="B187" s="2">
        <v>43454</v>
      </c>
      <c r="C187" s="1">
        <v>14.443255000000001</v>
      </c>
      <c r="D187">
        <f t="shared" si="6"/>
        <v>1</v>
      </c>
      <c r="E187">
        <f t="shared" si="7"/>
        <v>0.23873199999999883</v>
      </c>
      <c r="F187">
        <f t="shared" si="8"/>
        <v>1.3959470000000049</v>
      </c>
    </row>
    <row r="188" spans="1:6" x14ac:dyDescent="0.2">
      <c r="A188" s="1" t="s">
        <v>188</v>
      </c>
      <c r="B188" s="2">
        <v>43455</v>
      </c>
      <c r="C188" s="1">
        <v>14.333439</v>
      </c>
      <c r="D188">
        <f t="shared" si="6"/>
        <v>1</v>
      </c>
      <c r="E188">
        <f t="shared" si="7"/>
        <v>-0.10981600000000036</v>
      </c>
      <c r="F188">
        <f t="shared" si="8"/>
        <v>1.2861310000000046</v>
      </c>
    </row>
    <row r="189" spans="1:6" x14ac:dyDescent="0.2">
      <c r="A189" s="1" t="s">
        <v>189</v>
      </c>
      <c r="B189" s="2">
        <v>43461</v>
      </c>
      <c r="C189" s="1">
        <v>13.932370000000001</v>
      </c>
      <c r="D189">
        <f t="shared" si="6"/>
        <v>1</v>
      </c>
      <c r="E189">
        <f t="shared" si="7"/>
        <v>-0.40106899999999968</v>
      </c>
      <c r="F189">
        <f t="shared" si="8"/>
        <v>0.8850620000000049</v>
      </c>
    </row>
    <row r="190" spans="1:6" x14ac:dyDescent="0.2">
      <c r="A190" s="1" t="s">
        <v>190</v>
      </c>
      <c r="B190" s="2">
        <v>43462</v>
      </c>
      <c r="C190" s="1">
        <v>14.152002</v>
      </c>
      <c r="D190">
        <f t="shared" si="6"/>
        <v>-1</v>
      </c>
      <c r="E190">
        <f t="shared" si="7"/>
        <v>0.21963199999999894</v>
      </c>
      <c r="F190">
        <f t="shared" si="8"/>
        <v>1.1046940000000038</v>
      </c>
    </row>
    <row r="191" spans="1:6" x14ac:dyDescent="0.2">
      <c r="A191" s="1" t="s">
        <v>191</v>
      </c>
      <c r="B191" s="2">
        <v>43467</v>
      </c>
      <c r="C191" s="1">
        <v>14.152002</v>
      </c>
      <c r="D191">
        <f t="shared" si="6"/>
        <v>-1</v>
      </c>
      <c r="E191">
        <f t="shared" si="7"/>
        <v>0</v>
      </c>
      <c r="F191">
        <f t="shared" si="8"/>
        <v>1.1046940000000038</v>
      </c>
    </row>
    <row r="192" spans="1:6" x14ac:dyDescent="0.2">
      <c r="A192" s="1" t="s">
        <v>192</v>
      </c>
      <c r="B192" s="2">
        <v>43468</v>
      </c>
      <c r="C192" s="1">
        <v>14.257045</v>
      </c>
      <c r="D192">
        <f t="shared" si="6"/>
        <v>-1</v>
      </c>
      <c r="E192">
        <f t="shared" si="7"/>
        <v>-0.10504300000000022</v>
      </c>
      <c r="F192">
        <f t="shared" si="8"/>
        <v>0.99965100000000362</v>
      </c>
    </row>
    <row r="193" spans="1:6" x14ac:dyDescent="0.2">
      <c r="A193" s="1" t="s">
        <v>193</v>
      </c>
      <c r="B193" s="2">
        <v>43469</v>
      </c>
      <c r="C193" s="1">
        <v>14.366861</v>
      </c>
      <c r="D193">
        <f t="shared" si="6"/>
        <v>-1</v>
      </c>
      <c r="E193">
        <f t="shared" si="7"/>
        <v>-0.10981600000000036</v>
      </c>
      <c r="F193">
        <f t="shared" si="8"/>
        <v>0.88983500000000326</v>
      </c>
    </row>
    <row r="194" spans="1:6" x14ac:dyDescent="0.2">
      <c r="A194" s="1" t="s">
        <v>194</v>
      </c>
      <c r="B194" s="2">
        <v>43472</v>
      </c>
      <c r="C194" s="1">
        <v>14.385959</v>
      </c>
      <c r="D194">
        <f t="shared" si="6"/>
        <v>-1</v>
      </c>
      <c r="E194">
        <f t="shared" si="7"/>
        <v>-1.9097999999999615E-2</v>
      </c>
      <c r="F194">
        <f t="shared" si="8"/>
        <v>0.87073700000000365</v>
      </c>
    </row>
    <row r="195" spans="1:6" x14ac:dyDescent="0.2">
      <c r="A195" s="1" t="s">
        <v>195</v>
      </c>
      <c r="B195" s="2">
        <v>43473</v>
      </c>
      <c r="C195" s="1">
        <v>14.194974</v>
      </c>
      <c r="D195">
        <f t="shared" si="6"/>
        <v>1</v>
      </c>
      <c r="E195">
        <f t="shared" si="7"/>
        <v>0.19098499999999952</v>
      </c>
      <c r="F195">
        <f t="shared" si="8"/>
        <v>1.0617220000000032</v>
      </c>
    </row>
    <row r="196" spans="1:6" x14ac:dyDescent="0.2">
      <c r="A196" s="1" t="s">
        <v>196</v>
      </c>
      <c r="B196" s="2">
        <v>43474</v>
      </c>
      <c r="C196" s="1">
        <v>14.104257</v>
      </c>
      <c r="D196">
        <f t="shared" si="6"/>
        <v>1</v>
      </c>
      <c r="E196">
        <f t="shared" si="7"/>
        <v>-9.0716999999999715E-2</v>
      </c>
      <c r="F196">
        <f t="shared" si="8"/>
        <v>0.97100500000000345</v>
      </c>
    </row>
    <row r="197" spans="1:6" x14ac:dyDescent="0.2">
      <c r="A197" s="1" t="s">
        <v>197</v>
      </c>
      <c r="B197" s="2">
        <v>43475</v>
      </c>
      <c r="C197" s="1">
        <v>14.113806</v>
      </c>
      <c r="D197">
        <f t="shared" si="6"/>
        <v>-1</v>
      </c>
      <c r="E197">
        <f t="shared" si="7"/>
        <v>9.5489999999998076E-3</v>
      </c>
      <c r="F197">
        <f t="shared" si="8"/>
        <v>0.98055400000000326</v>
      </c>
    </row>
    <row r="198" spans="1:6" x14ac:dyDescent="0.2">
      <c r="A198" s="1" t="s">
        <v>198</v>
      </c>
      <c r="B198" s="2">
        <v>43476</v>
      </c>
      <c r="C198" s="1">
        <v>14.070833</v>
      </c>
      <c r="D198">
        <f t="shared" ref="D198:D252" si="9">IF(C198&gt;=C197,-1,1)</f>
        <v>1</v>
      </c>
      <c r="E198">
        <f t="shared" ref="E198:E253" si="10">D197*(C198-C197)</f>
        <v>4.2972999999999928E-2</v>
      </c>
      <c r="F198">
        <f t="shared" si="8"/>
        <v>1.0235270000000032</v>
      </c>
    </row>
    <row r="199" spans="1:6" x14ac:dyDescent="0.2">
      <c r="A199" s="1" t="s">
        <v>199</v>
      </c>
      <c r="B199" s="2">
        <v>43479</v>
      </c>
      <c r="C199" s="1">
        <v>14.042185999999999</v>
      </c>
      <c r="D199">
        <f t="shared" si="9"/>
        <v>1</v>
      </c>
      <c r="E199">
        <f t="shared" si="10"/>
        <v>-2.8647000000001199E-2</v>
      </c>
      <c r="F199">
        <f t="shared" ref="F199:F253" si="11">F198+E199</f>
        <v>0.99488000000000198</v>
      </c>
    </row>
    <row r="200" spans="1:6" x14ac:dyDescent="0.2">
      <c r="A200" s="1" t="s">
        <v>200</v>
      </c>
      <c r="B200" s="2">
        <v>43480</v>
      </c>
      <c r="C200" s="1">
        <v>14.023088</v>
      </c>
      <c r="D200">
        <f t="shared" si="9"/>
        <v>1</v>
      </c>
      <c r="E200">
        <f t="shared" si="10"/>
        <v>-1.9097999999999615E-2</v>
      </c>
      <c r="F200">
        <f t="shared" si="11"/>
        <v>0.97578200000000237</v>
      </c>
    </row>
    <row r="201" spans="1:6" x14ac:dyDescent="0.2">
      <c r="A201" s="1" t="s">
        <v>201</v>
      </c>
      <c r="B201" s="2">
        <v>43481</v>
      </c>
      <c r="C201" s="1">
        <v>14.013538</v>
      </c>
      <c r="D201">
        <f t="shared" si="9"/>
        <v>1</v>
      </c>
      <c r="E201">
        <f t="shared" si="10"/>
        <v>-9.5499999999990592E-3</v>
      </c>
      <c r="F201">
        <f t="shared" si="11"/>
        <v>0.96623200000000331</v>
      </c>
    </row>
    <row r="202" spans="1:6" x14ac:dyDescent="0.2">
      <c r="A202" s="1" t="s">
        <v>202</v>
      </c>
      <c r="B202" s="2">
        <v>43482</v>
      </c>
      <c r="C202" s="1">
        <v>13.932370000000001</v>
      </c>
      <c r="D202">
        <f t="shared" si="9"/>
        <v>1</v>
      </c>
      <c r="E202">
        <f t="shared" si="10"/>
        <v>-8.1167999999999907E-2</v>
      </c>
      <c r="F202">
        <f t="shared" si="11"/>
        <v>0.8850640000000034</v>
      </c>
    </row>
    <row r="203" spans="1:6" x14ac:dyDescent="0.2">
      <c r="A203" s="1" t="s">
        <v>203</v>
      </c>
      <c r="B203" s="2">
        <v>43483</v>
      </c>
      <c r="C203" s="1">
        <v>14.218847999999999</v>
      </c>
      <c r="D203">
        <f t="shared" si="9"/>
        <v>-1</v>
      </c>
      <c r="E203">
        <f t="shared" si="10"/>
        <v>0.2864779999999989</v>
      </c>
      <c r="F203">
        <f t="shared" si="11"/>
        <v>1.1715420000000023</v>
      </c>
    </row>
    <row r="204" spans="1:6" x14ac:dyDescent="0.2">
      <c r="A204" s="1" t="s">
        <v>204</v>
      </c>
      <c r="B204" s="2">
        <v>43486</v>
      </c>
      <c r="C204" s="1">
        <v>13.875073</v>
      </c>
      <c r="D204">
        <f t="shared" si="9"/>
        <v>1</v>
      </c>
      <c r="E204">
        <f t="shared" si="10"/>
        <v>0.34377499999999905</v>
      </c>
      <c r="F204">
        <f t="shared" si="11"/>
        <v>1.5153170000000014</v>
      </c>
    </row>
    <row r="205" spans="1:6" x14ac:dyDescent="0.2">
      <c r="A205" s="1" t="s">
        <v>205</v>
      </c>
      <c r="B205" s="2">
        <v>43487</v>
      </c>
      <c r="C205" s="1">
        <v>13.884624000000001</v>
      </c>
      <c r="D205">
        <f t="shared" si="9"/>
        <v>-1</v>
      </c>
      <c r="E205">
        <f t="shared" si="10"/>
        <v>9.5510000000000872E-3</v>
      </c>
      <c r="F205">
        <f t="shared" si="11"/>
        <v>1.5248680000000014</v>
      </c>
    </row>
    <row r="206" spans="1:6" x14ac:dyDescent="0.2">
      <c r="A206" s="1" t="s">
        <v>206</v>
      </c>
      <c r="B206" s="2">
        <v>43488</v>
      </c>
      <c r="C206" s="1">
        <v>13.803454</v>
      </c>
      <c r="D206">
        <f t="shared" si="9"/>
        <v>1</v>
      </c>
      <c r="E206">
        <f t="shared" si="10"/>
        <v>8.1170000000000186E-2</v>
      </c>
      <c r="F206">
        <f t="shared" si="11"/>
        <v>1.6060380000000016</v>
      </c>
    </row>
    <row r="207" spans="1:6" x14ac:dyDescent="0.2">
      <c r="A207" s="1" t="s">
        <v>207</v>
      </c>
      <c r="B207" s="2">
        <v>43489</v>
      </c>
      <c r="C207" s="1">
        <v>13.550399000000001</v>
      </c>
      <c r="D207">
        <f t="shared" si="9"/>
        <v>1</v>
      </c>
      <c r="E207">
        <f t="shared" si="10"/>
        <v>-0.25305499999999981</v>
      </c>
      <c r="F207">
        <f t="shared" si="11"/>
        <v>1.3529830000000018</v>
      </c>
    </row>
    <row r="208" spans="1:6" x14ac:dyDescent="0.2">
      <c r="A208" s="1" t="s">
        <v>208</v>
      </c>
      <c r="B208" s="2">
        <v>43490</v>
      </c>
      <c r="C208" s="1">
        <v>13.459682000000001</v>
      </c>
      <c r="D208">
        <f t="shared" si="9"/>
        <v>1</v>
      </c>
      <c r="E208">
        <f t="shared" si="10"/>
        <v>-9.0716999999999715E-2</v>
      </c>
      <c r="F208">
        <f t="shared" si="11"/>
        <v>1.2622660000000021</v>
      </c>
    </row>
    <row r="209" spans="1:6" x14ac:dyDescent="0.2">
      <c r="A209" s="1" t="s">
        <v>209</v>
      </c>
      <c r="B209" s="2">
        <v>43493</v>
      </c>
      <c r="C209" s="1">
        <v>13.559948</v>
      </c>
      <c r="D209">
        <f t="shared" si="9"/>
        <v>-1</v>
      </c>
      <c r="E209">
        <f t="shared" si="10"/>
        <v>0.10026599999999952</v>
      </c>
      <c r="F209">
        <f t="shared" si="11"/>
        <v>1.3625320000000016</v>
      </c>
    </row>
    <row r="210" spans="1:6" x14ac:dyDescent="0.2">
      <c r="A210" s="1" t="s">
        <v>210</v>
      </c>
      <c r="B210" s="2">
        <v>43494</v>
      </c>
      <c r="C210" s="1">
        <v>13.641116999999999</v>
      </c>
      <c r="D210">
        <f t="shared" si="9"/>
        <v>-1</v>
      </c>
      <c r="E210">
        <f t="shared" si="10"/>
        <v>-8.1168999999999158E-2</v>
      </c>
      <c r="F210">
        <f t="shared" si="11"/>
        <v>1.2813630000000025</v>
      </c>
    </row>
    <row r="211" spans="1:6" x14ac:dyDescent="0.2">
      <c r="A211" s="1" t="s">
        <v>211</v>
      </c>
      <c r="B211" s="2">
        <v>43495</v>
      </c>
      <c r="C211" s="1">
        <v>13.59337</v>
      </c>
      <c r="D211">
        <f t="shared" si="9"/>
        <v>1</v>
      </c>
      <c r="E211">
        <f t="shared" si="10"/>
        <v>4.7746999999999318E-2</v>
      </c>
      <c r="F211">
        <f t="shared" si="11"/>
        <v>1.3291100000000018</v>
      </c>
    </row>
    <row r="212" spans="1:6" x14ac:dyDescent="0.2">
      <c r="A212" s="1" t="s">
        <v>212</v>
      </c>
      <c r="B212" s="2">
        <v>43496</v>
      </c>
      <c r="C212" s="1">
        <v>13.550399000000001</v>
      </c>
      <c r="D212">
        <f t="shared" si="9"/>
        <v>1</v>
      </c>
      <c r="E212">
        <f t="shared" si="10"/>
        <v>-4.2970999999999648E-2</v>
      </c>
      <c r="F212">
        <f t="shared" si="11"/>
        <v>1.2861390000000021</v>
      </c>
    </row>
    <row r="213" spans="1:6" x14ac:dyDescent="0.2">
      <c r="A213" s="1" t="s">
        <v>213</v>
      </c>
      <c r="B213" s="2">
        <v>43497</v>
      </c>
      <c r="C213" s="1">
        <v>13.569497999999999</v>
      </c>
      <c r="D213">
        <f t="shared" si="9"/>
        <v>-1</v>
      </c>
      <c r="E213">
        <f t="shared" si="10"/>
        <v>1.9098999999998867E-2</v>
      </c>
      <c r="F213">
        <f t="shared" si="11"/>
        <v>1.305238000000001</v>
      </c>
    </row>
    <row r="214" spans="1:6" x14ac:dyDescent="0.2">
      <c r="A214" s="1" t="s">
        <v>214</v>
      </c>
      <c r="B214" s="2">
        <v>43500</v>
      </c>
      <c r="C214" s="1">
        <v>13.516976</v>
      </c>
      <c r="D214">
        <f t="shared" si="9"/>
        <v>1</v>
      </c>
      <c r="E214">
        <f t="shared" si="10"/>
        <v>5.2521999999999736E-2</v>
      </c>
      <c r="F214">
        <f t="shared" si="11"/>
        <v>1.3577600000000007</v>
      </c>
    </row>
    <row r="215" spans="1:6" x14ac:dyDescent="0.2">
      <c r="A215" s="1" t="s">
        <v>215</v>
      </c>
      <c r="B215" s="2">
        <v>43501</v>
      </c>
      <c r="C215" s="1">
        <v>13.832102000000001</v>
      </c>
      <c r="D215">
        <f t="shared" si="9"/>
        <v>-1</v>
      </c>
      <c r="E215">
        <f t="shared" si="10"/>
        <v>0.31512600000000113</v>
      </c>
      <c r="F215">
        <f t="shared" si="11"/>
        <v>1.6728860000000019</v>
      </c>
    </row>
    <row r="216" spans="1:6" x14ac:dyDescent="0.2">
      <c r="A216" s="1" t="s">
        <v>216</v>
      </c>
      <c r="B216" s="2">
        <v>43502</v>
      </c>
      <c r="C216" s="1">
        <v>13.693638999999999</v>
      </c>
      <c r="D216">
        <f t="shared" si="9"/>
        <v>1</v>
      </c>
      <c r="E216">
        <f t="shared" si="10"/>
        <v>0.13846300000000156</v>
      </c>
      <c r="F216">
        <f t="shared" si="11"/>
        <v>1.8113490000000034</v>
      </c>
    </row>
    <row r="217" spans="1:6" x14ac:dyDescent="0.2">
      <c r="A217" s="1" t="s">
        <v>217</v>
      </c>
      <c r="B217" s="2">
        <v>43503</v>
      </c>
      <c r="C217" s="1">
        <v>13.545624999999999</v>
      </c>
      <c r="D217">
        <f t="shared" si="9"/>
        <v>1</v>
      </c>
      <c r="E217">
        <f t="shared" si="10"/>
        <v>-0.14801399999999987</v>
      </c>
      <c r="F217">
        <f t="shared" si="11"/>
        <v>1.6633350000000036</v>
      </c>
    </row>
    <row r="218" spans="1:6" x14ac:dyDescent="0.2">
      <c r="A218" s="1" t="s">
        <v>218</v>
      </c>
      <c r="B218" s="2">
        <v>43504</v>
      </c>
      <c r="C218" s="1">
        <v>13.502653</v>
      </c>
      <c r="D218">
        <f t="shared" si="9"/>
        <v>1</v>
      </c>
      <c r="E218">
        <f t="shared" si="10"/>
        <v>-4.29719999999989E-2</v>
      </c>
      <c r="F218">
        <f t="shared" si="11"/>
        <v>1.6203630000000047</v>
      </c>
    </row>
    <row r="219" spans="1:6" x14ac:dyDescent="0.2">
      <c r="A219" s="1" t="s">
        <v>219</v>
      </c>
      <c r="B219" s="2">
        <v>43507</v>
      </c>
      <c r="C219" s="1">
        <v>13.521751</v>
      </c>
      <c r="D219">
        <f t="shared" si="9"/>
        <v>-1</v>
      </c>
      <c r="E219">
        <f t="shared" si="10"/>
        <v>1.9097999999999615E-2</v>
      </c>
      <c r="F219">
        <f t="shared" si="11"/>
        <v>1.6394610000000043</v>
      </c>
    </row>
    <row r="220" spans="1:6" x14ac:dyDescent="0.2">
      <c r="A220" s="1" t="s">
        <v>220</v>
      </c>
      <c r="B220" s="2">
        <v>43508</v>
      </c>
      <c r="C220" s="1">
        <v>13.516976</v>
      </c>
      <c r="D220">
        <f t="shared" si="9"/>
        <v>1</v>
      </c>
      <c r="E220">
        <f t="shared" si="10"/>
        <v>4.7750000000004178E-3</v>
      </c>
      <c r="F220">
        <f t="shared" si="11"/>
        <v>1.6442360000000047</v>
      </c>
    </row>
    <row r="221" spans="1:6" x14ac:dyDescent="0.2">
      <c r="A221" s="1" t="s">
        <v>221</v>
      </c>
      <c r="B221" s="2">
        <v>43509</v>
      </c>
      <c r="C221" s="1">
        <v>13.526526</v>
      </c>
      <c r="D221">
        <f t="shared" si="9"/>
        <v>-1</v>
      </c>
      <c r="E221">
        <f t="shared" si="10"/>
        <v>9.5500000000008356E-3</v>
      </c>
      <c r="F221">
        <f t="shared" si="11"/>
        <v>1.6537860000000055</v>
      </c>
    </row>
    <row r="222" spans="1:6" x14ac:dyDescent="0.2">
      <c r="A222" s="1" t="s">
        <v>222</v>
      </c>
      <c r="B222" s="2">
        <v>43510</v>
      </c>
      <c r="C222" s="1">
        <v>13.507428000000001</v>
      </c>
      <c r="D222">
        <f t="shared" si="9"/>
        <v>1</v>
      </c>
      <c r="E222">
        <f t="shared" si="10"/>
        <v>1.9097999999999615E-2</v>
      </c>
      <c r="F222">
        <f t="shared" si="11"/>
        <v>1.6728840000000051</v>
      </c>
    </row>
    <row r="223" spans="1:6" x14ac:dyDescent="0.2">
      <c r="A223" s="1" t="s">
        <v>223</v>
      </c>
      <c r="B223" s="2">
        <v>43511</v>
      </c>
      <c r="C223" s="1">
        <v>13.617245</v>
      </c>
      <c r="D223">
        <f t="shared" si="9"/>
        <v>-1</v>
      </c>
      <c r="E223">
        <f t="shared" si="10"/>
        <v>0.10981699999999961</v>
      </c>
      <c r="F223">
        <f t="shared" si="11"/>
        <v>1.7827010000000048</v>
      </c>
    </row>
    <row r="224" spans="1:6" x14ac:dyDescent="0.2">
      <c r="A224" s="1" t="s">
        <v>224</v>
      </c>
      <c r="B224" s="2">
        <v>43514</v>
      </c>
      <c r="C224" s="1">
        <v>13.731835</v>
      </c>
      <c r="D224">
        <f t="shared" si="9"/>
        <v>-1</v>
      </c>
      <c r="E224">
        <f t="shared" si="10"/>
        <v>-0.11458999999999975</v>
      </c>
      <c r="F224">
        <f t="shared" si="11"/>
        <v>1.668111000000005</v>
      </c>
    </row>
    <row r="225" spans="1:6" x14ac:dyDescent="0.2">
      <c r="A225" s="1" t="s">
        <v>225</v>
      </c>
      <c r="B225" s="2">
        <v>43515</v>
      </c>
      <c r="C225" s="1">
        <v>13.827328</v>
      </c>
      <c r="D225">
        <f t="shared" si="9"/>
        <v>-1</v>
      </c>
      <c r="E225">
        <f t="shared" si="10"/>
        <v>-9.5492999999999384E-2</v>
      </c>
      <c r="F225">
        <f t="shared" si="11"/>
        <v>1.5726180000000056</v>
      </c>
    </row>
    <row r="226" spans="1:6" x14ac:dyDescent="0.2">
      <c r="A226" s="1" t="s">
        <v>226</v>
      </c>
      <c r="B226" s="2">
        <v>43516</v>
      </c>
      <c r="C226" s="1">
        <v>13.92282</v>
      </c>
      <c r="D226">
        <f t="shared" si="9"/>
        <v>-1</v>
      </c>
      <c r="E226">
        <f t="shared" si="10"/>
        <v>-9.5492000000000132E-2</v>
      </c>
      <c r="F226">
        <f t="shared" si="11"/>
        <v>1.4771260000000055</v>
      </c>
    </row>
    <row r="227" spans="1:6" x14ac:dyDescent="0.2">
      <c r="A227" s="1" t="s">
        <v>227</v>
      </c>
      <c r="B227" s="2">
        <v>43517</v>
      </c>
      <c r="C227" s="1">
        <v>13.975341999999999</v>
      </c>
      <c r="D227">
        <f t="shared" si="9"/>
        <v>-1</v>
      </c>
      <c r="E227">
        <f t="shared" si="10"/>
        <v>-5.2521999999999736E-2</v>
      </c>
      <c r="F227">
        <f t="shared" si="11"/>
        <v>1.4246040000000058</v>
      </c>
    </row>
    <row r="228" spans="1:6" x14ac:dyDescent="0.2">
      <c r="A228" s="1" t="s">
        <v>228</v>
      </c>
      <c r="B228" s="2">
        <v>43518</v>
      </c>
      <c r="C228" s="1">
        <v>14.018312999999999</v>
      </c>
      <c r="D228">
        <f t="shared" si="9"/>
        <v>-1</v>
      </c>
      <c r="E228">
        <f t="shared" si="10"/>
        <v>-4.2970999999999648E-2</v>
      </c>
      <c r="F228">
        <f t="shared" si="11"/>
        <v>1.3816330000000061</v>
      </c>
    </row>
    <row r="229" spans="1:6" x14ac:dyDescent="0.2">
      <c r="A229" s="1" t="s">
        <v>229</v>
      </c>
      <c r="B229" s="2">
        <v>43521</v>
      </c>
      <c r="C229" s="1">
        <v>13.92282</v>
      </c>
      <c r="D229">
        <f t="shared" si="9"/>
        <v>1</v>
      </c>
      <c r="E229">
        <f t="shared" si="10"/>
        <v>9.5492999999999384E-2</v>
      </c>
      <c r="F229">
        <f t="shared" si="11"/>
        <v>1.4771260000000055</v>
      </c>
    </row>
    <row r="230" spans="1:6" x14ac:dyDescent="0.2">
      <c r="A230" s="1" t="s">
        <v>230</v>
      </c>
      <c r="B230" s="2">
        <v>43522</v>
      </c>
      <c r="C230" s="1">
        <v>13.841652</v>
      </c>
      <c r="D230">
        <f t="shared" si="9"/>
        <v>1</v>
      </c>
      <c r="E230">
        <f t="shared" si="10"/>
        <v>-8.1167999999999907E-2</v>
      </c>
      <c r="F230">
        <f t="shared" si="11"/>
        <v>1.3959580000000056</v>
      </c>
    </row>
    <row r="231" spans="1:6" x14ac:dyDescent="0.2">
      <c r="A231" s="1" t="s">
        <v>231</v>
      </c>
      <c r="B231" s="2">
        <v>43523</v>
      </c>
      <c r="C231" s="1">
        <v>13.827328</v>
      </c>
      <c r="D231">
        <f t="shared" si="9"/>
        <v>1</v>
      </c>
      <c r="E231">
        <f t="shared" si="10"/>
        <v>-1.4324000000000225E-2</v>
      </c>
      <c r="F231">
        <f t="shared" si="11"/>
        <v>1.3816340000000054</v>
      </c>
    </row>
    <row r="232" spans="1:6" x14ac:dyDescent="0.2">
      <c r="A232" s="1" t="s">
        <v>232</v>
      </c>
      <c r="B232" s="2">
        <v>43524</v>
      </c>
      <c r="C232" s="1">
        <v>13.832102000000001</v>
      </c>
      <c r="D232">
        <f t="shared" si="9"/>
        <v>-1</v>
      </c>
      <c r="E232">
        <f t="shared" si="10"/>
        <v>4.7740000000011662E-3</v>
      </c>
      <c r="F232">
        <f t="shared" si="11"/>
        <v>1.3864080000000065</v>
      </c>
    </row>
    <row r="233" spans="1:6" x14ac:dyDescent="0.2">
      <c r="A233" s="1" t="s">
        <v>233</v>
      </c>
      <c r="B233" s="2">
        <v>43525</v>
      </c>
      <c r="C233" s="1">
        <v>13.870298999999999</v>
      </c>
      <c r="D233">
        <f t="shared" si="9"/>
        <v>-1</v>
      </c>
      <c r="E233">
        <f t="shared" si="10"/>
        <v>-3.8196999999998482E-2</v>
      </c>
      <c r="F233">
        <f t="shared" si="11"/>
        <v>1.348211000000008</v>
      </c>
    </row>
    <row r="234" spans="1:6" x14ac:dyDescent="0.2">
      <c r="A234" s="1" t="s">
        <v>234</v>
      </c>
      <c r="B234" s="2">
        <v>43528</v>
      </c>
      <c r="C234" s="1">
        <v>13.927595</v>
      </c>
      <c r="D234">
        <f t="shared" si="9"/>
        <v>-1</v>
      </c>
      <c r="E234">
        <f t="shared" si="10"/>
        <v>-5.7296000000000902E-2</v>
      </c>
      <c r="F234">
        <f t="shared" si="11"/>
        <v>1.2909150000000071</v>
      </c>
    </row>
    <row r="235" spans="1:6" x14ac:dyDescent="0.2">
      <c r="A235" s="1" t="s">
        <v>235</v>
      </c>
      <c r="B235" s="2">
        <v>43529</v>
      </c>
      <c r="C235" s="1">
        <v>14.027862000000001</v>
      </c>
      <c r="D235">
        <f t="shared" si="9"/>
        <v>-1</v>
      </c>
      <c r="E235">
        <f t="shared" si="10"/>
        <v>-0.10026700000000055</v>
      </c>
      <c r="F235">
        <f t="shared" si="11"/>
        <v>1.1906480000000066</v>
      </c>
    </row>
    <row r="236" spans="1:6" x14ac:dyDescent="0.2">
      <c r="A236" s="1" t="s">
        <v>236</v>
      </c>
      <c r="B236" s="2">
        <v>43530</v>
      </c>
      <c r="C236" s="1">
        <v>14.023088</v>
      </c>
      <c r="D236">
        <f t="shared" si="9"/>
        <v>1</v>
      </c>
      <c r="E236">
        <f t="shared" si="10"/>
        <v>4.7740000000011662E-3</v>
      </c>
      <c r="F236">
        <f t="shared" si="11"/>
        <v>1.1954220000000078</v>
      </c>
    </row>
    <row r="237" spans="1:6" x14ac:dyDescent="0.2">
      <c r="A237" s="1" t="s">
        <v>237</v>
      </c>
      <c r="B237" s="2">
        <v>43531</v>
      </c>
      <c r="C237" s="1">
        <v>14.199749000000001</v>
      </c>
      <c r="D237">
        <f t="shared" si="9"/>
        <v>-1</v>
      </c>
      <c r="E237">
        <f t="shared" si="10"/>
        <v>0.17666100000000107</v>
      </c>
      <c r="F237">
        <f t="shared" si="11"/>
        <v>1.3720830000000088</v>
      </c>
    </row>
    <row r="238" spans="1:6" x14ac:dyDescent="0.2">
      <c r="A238" s="1" t="s">
        <v>238</v>
      </c>
      <c r="B238" s="2">
        <v>43532</v>
      </c>
      <c r="C238" s="1">
        <v>14.194974</v>
      </c>
      <c r="D238">
        <f t="shared" si="9"/>
        <v>1</v>
      </c>
      <c r="E238">
        <f t="shared" si="10"/>
        <v>4.7750000000004178E-3</v>
      </c>
      <c r="F238">
        <f t="shared" si="11"/>
        <v>1.3768580000000092</v>
      </c>
    </row>
    <row r="239" spans="1:6" x14ac:dyDescent="0.2">
      <c r="A239" s="1" t="s">
        <v>239</v>
      </c>
      <c r="B239" s="2">
        <v>43535</v>
      </c>
      <c r="C239" s="1">
        <v>14.290467</v>
      </c>
      <c r="D239">
        <f t="shared" si="9"/>
        <v>-1</v>
      </c>
      <c r="E239">
        <f t="shared" si="10"/>
        <v>9.5492999999999384E-2</v>
      </c>
      <c r="F239">
        <f t="shared" si="11"/>
        <v>1.4723510000000086</v>
      </c>
    </row>
    <row r="240" spans="1:6" x14ac:dyDescent="0.2">
      <c r="A240" s="1" t="s">
        <v>240</v>
      </c>
      <c r="B240" s="2">
        <v>43536</v>
      </c>
      <c r="C240" s="1">
        <v>14.328664</v>
      </c>
      <c r="D240">
        <f t="shared" si="9"/>
        <v>-1</v>
      </c>
      <c r="E240">
        <f t="shared" si="10"/>
        <v>-3.8197000000000259E-2</v>
      </c>
      <c r="F240">
        <f t="shared" si="11"/>
        <v>1.4341540000000084</v>
      </c>
    </row>
    <row r="241" spans="1:6" x14ac:dyDescent="0.2">
      <c r="A241" s="1" t="s">
        <v>241</v>
      </c>
      <c r="B241" s="2">
        <v>43537</v>
      </c>
      <c r="C241" s="1">
        <v>14.428931</v>
      </c>
      <c r="D241">
        <f t="shared" si="9"/>
        <v>-1</v>
      </c>
      <c r="E241">
        <f t="shared" si="10"/>
        <v>-0.10026700000000055</v>
      </c>
      <c r="F241">
        <f t="shared" si="11"/>
        <v>1.3338870000000078</v>
      </c>
    </row>
    <row r="242" spans="1:6" x14ac:dyDescent="0.2">
      <c r="A242" s="1" t="s">
        <v>242</v>
      </c>
      <c r="B242" s="2">
        <v>43538</v>
      </c>
      <c r="C242" s="1">
        <v>14.505324999999999</v>
      </c>
      <c r="D242">
        <f t="shared" si="9"/>
        <v>-1</v>
      </c>
      <c r="E242">
        <f t="shared" si="10"/>
        <v>-7.6393999999998741E-2</v>
      </c>
      <c r="F242">
        <f t="shared" si="11"/>
        <v>1.2574930000000091</v>
      </c>
    </row>
    <row r="243" spans="1:6" x14ac:dyDescent="0.2">
      <c r="A243" s="1" t="s">
        <v>243</v>
      </c>
      <c r="B243" s="2">
        <v>43539</v>
      </c>
      <c r="C243" s="1">
        <v>14.763154999999999</v>
      </c>
      <c r="D243">
        <f t="shared" si="9"/>
        <v>-1</v>
      </c>
      <c r="E243">
        <f t="shared" si="10"/>
        <v>-0.25783000000000023</v>
      </c>
      <c r="F243">
        <f t="shared" si="11"/>
        <v>0.99966300000000885</v>
      </c>
    </row>
    <row r="244" spans="1:6" x14ac:dyDescent="0.2">
      <c r="A244" s="1" t="s">
        <v>244</v>
      </c>
      <c r="B244" s="2">
        <v>43542</v>
      </c>
      <c r="C244" s="1">
        <v>14.944591000000001</v>
      </c>
      <c r="D244">
        <f t="shared" si="9"/>
        <v>-1</v>
      </c>
      <c r="E244">
        <f t="shared" si="10"/>
        <v>-0.18143600000000148</v>
      </c>
      <c r="F244">
        <f t="shared" si="11"/>
        <v>0.81822700000000737</v>
      </c>
    </row>
    <row r="245" spans="1:6" x14ac:dyDescent="0.2">
      <c r="A245" s="1" t="s">
        <v>245</v>
      </c>
      <c r="B245" s="2">
        <v>43543</v>
      </c>
      <c r="C245" s="1">
        <v>14.982787999999999</v>
      </c>
      <c r="D245">
        <f t="shared" si="9"/>
        <v>-1</v>
      </c>
      <c r="E245">
        <f t="shared" si="10"/>
        <v>-3.8196999999998482E-2</v>
      </c>
      <c r="F245">
        <f t="shared" si="11"/>
        <v>0.78003000000000888</v>
      </c>
    </row>
    <row r="246" spans="1:6" x14ac:dyDescent="0.2">
      <c r="A246" s="1" t="s">
        <v>246</v>
      </c>
      <c r="B246" s="2">
        <v>43544</v>
      </c>
      <c r="C246" s="1">
        <v>14.958914999999999</v>
      </c>
      <c r="D246">
        <f t="shared" si="9"/>
        <v>1</v>
      </c>
      <c r="E246">
        <f t="shared" si="10"/>
        <v>2.3873000000000033E-2</v>
      </c>
      <c r="F246">
        <f t="shared" si="11"/>
        <v>0.80390300000000892</v>
      </c>
    </row>
    <row r="247" spans="1:6" x14ac:dyDescent="0.2">
      <c r="A247" s="1" t="s">
        <v>247</v>
      </c>
      <c r="B247" s="2">
        <v>43545</v>
      </c>
      <c r="C247" s="1">
        <v>15.087831</v>
      </c>
      <c r="D247">
        <f t="shared" si="9"/>
        <v>-1</v>
      </c>
      <c r="E247">
        <f t="shared" si="10"/>
        <v>0.12891600000000025</v>
      </c>
      <c r="F247">
        <f t="shared" si="11"/>
        <v>0.93281900000000917</v>
      </c>
    </row>
    <row r="248" spans="1:6" x14ac:dyDescent="0.2">
      <c r="A248" s="1" t="s">
        <v>248</v>
      </c>
      <c r="B248" s="2">
        <v>43546</v>
      </c>
      <c r="C248" s="1">
        <v>14.939817</v>
      </c>
      <c r="D248">
        <f t="shared" si="9"/>
        <v>1</v>
      </c>
      <c r="E248">
        <f t="shared" si="10"/>
        <v>0.14801399999999987</v>
      </c>
      <c r="F248">
        <f t="shared" si="11"/>
        <v>1.080833000000009</v>
      </c>
    </row>
    <row r="249" spans="1:6" x14ac:dyDescent="0.2">
      <c r="A249" s="1" t="s">
        <v>249</v>
      </c>
      <c r="B249" s="2">
        <v>43549</v>
      </c>
      <c r="C249" s="1">
        <v>14.849099000000001</v>
      </c>
      <c r="D249">
        <f t="shared" si="9"/>
        <v>1</v>
      </c>
      <c r="E249">
        <f t="shared" si="10"/>
        <v>-9.0717999999998966E-2</v>
      </c>
      <c r="F249">
        <f t="shared" si="11"/>
        <v>0.99011500000001007</v>
      </c>
    </row>
    <row r="250" spans="1:6" x14ac:dyDescent="0.2">
      <c r="A250" s="1" t="s">
        <v>250</v>
      </c>
      <c r="B250" s="2">
        <v>43550</v>
      </c>
      <c r="C250" s="1">
        <v>14.930267000000001</v>
      </c>
      <c r="D250">
        <f t="shared" si="9"/>
        <v>-1</v>
      </c>
      <c r="E250">
        <f t="shared" si="10"/>
        <v>8.1167999999999907E-2</v>
      </c>
      <c r="F250">
        <f t="shared" si="11"/>
        <v>1.07128300000001</v>
      </c>
    </row>
    <row r="251" spans="1:6" x14ac:dyDescent="0.2">
      <c r="A251" s="1" t="s">
        <v>251</v>
      </c>
      <c r="B251" s="2">
        <v>43551</v>
      </c>
      <c r="C251" s="1">
        <v>14.930267000000001</v>
      </c>
      <c r="D251">
        <f t="shared" si="9"/>
        <v>-1</v>
      </c>
      <c r="E251">
        <f t="shared" si="10"/>
        <v>0</v>
      </c>
      <c r="F251">
        <f t="shared" si="11"/>
        <v>1.07128300000001</v>
      </c>
    </row>
    <row r="252" spans="1:6" x14ac:dyDescent="0.2">
      <c r="A252" s="1" t="s">
        <v>252</v>
      </c>
      <c r="B252" s="2">
        <v>43552</v>
      </c>
      <c r="C252" s="1">
        <v>14.83</v>
      </c>
      <c r="D252">
        <f t="shared" si="9"/>
        <v>1</v>
      </c>
      <c r="E252">
        <f t="shared" si="10"/>
        <v>0.10026700000000055</v>
      </c>
      <c r="F252">
        <f t="shared" si="11"/>
        <v>1.1715500000000105</v>
      </c>
    </row>
    <row r="253" spans="1:6" x14ac:dyDescent="0.2">
      <c r="A253" s="1" t="s">
        <v>253</v>
      </c>
      <c r="B253" s="2">
        <v>43553</v>
      </c>
      <c r="C253" s="1">
        <v>14.795</v>
      </c>
      <c r="E253">
        <f t="shared" si="10"/>
        <v>-3.5000000000000142E-2</v>
      </c>
      <c r="F253">
        <f t="shared" si="11"/>
        <v>1.1365500000000104</v>
      </c>
    </row>
    <row r="255" spans="1:6" x14ac:dyDescent="0.2">
      <c r="C255" t="s">
        <v>265</v>
      </c>
      <c r="D255">
        <f>SUM(D2:D252)</f>
        <v>-28</v>
      </c>
    </row>
    <row r="257" spans="4:5" ht="15" x14ac:dyDescent="0.25">
      <c r="D257" s="8" t="s">
        <v>257</v>
      </c>
      <c r="E257" s="8">
        <f>SUM(E3:E253)</f>
        <v>1.1365500000000104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workbookViewId="0">
      <selection activeCell="N17" sqref="N17"/>
    </sheetView>
  </sheetViews>
  <sheetFormatPr defaultRowHeight="14.25" x14ac:dyDescent="0.2"/>
  <cols>
    <col min="4" max="4" width="15.75" customWidth="1"/>
    <col min="6" max="6" width="11.25" customWidth="1"/>
    <col min="7" max="7" width="21.5" customWidth="1"/>
    <col min="8" max="8" width="16.25" customWidth="1"/>
    <col min="9" max="9" width="8.25" customWidth="1"/>
    <col min="10" max="10" width="15.5" customWidth="1"/>
    <col min="11" max="11" width="25.25" customWidth="1"/>
  </cols>
  <sheetData>
    <row r="1" spans="1:11" x14ac:dyDescent="0.2">
      <c r="A1" t="s">
        <v>260</v>
      </c>
      <c r="B1" s="4">
        <v>0.1</v>
      </c>
      <c r="D1" s="1" t="s">
        <v>2</v>
      </c>
      <c r="E1" s="2">
        <v>43193</v>
      </c>
      <c r="F1" s="5">
        <v>43193</v>
      </c>
      <c r="J1" t="s">
        <v>262</v>
      </c>
      <c r="K1">
        <f>EXP(B1*(F2-F1)/365)</f>
        <v>1.1036580217780836</v>
      </c>
    </row>
    <row r="2" spans="1:11" x14ac:dyDescent="0.2">
      <c r="A2" t="s">
        <v>261</v>
      </c>
      <c r="B2">
        <f>B258-B7</f>
        <v>360</v>
      </c>
      <c r="D2" s="1" t="s">
        <v>253</v>
      </c>
      <c r="E2" s="2">
        <v>43553</v>
      </c>
      <c r="F2" s="5">
        <v>43553</v>
      </c>
    </row>
    <row r="6" spans="1:11" x14ac:dyDescent="0.2">
      <c r="A6" s="1"/>
      <c r="B6" s="1" t="s">
        <v>0</v>
      </c>
      <c r="C6" s="1" t="s">
        <v>1</v>
      </c>
      <c r="D6" t="s">
        <v>254</v>
      </c>
      <c r="F6" s="3" t="s">
        <v>259</v>
      </c>
      <c r="G6" s="6" t="s">
        <v>263</v>
      </c>
      <c r="H6" s="6" t="s">
        <v>264</v>
      </c>
      <c r="I6" s="6"/>
      <c r="J6" s="1" t="s">
        <v>0</v>
      </c>
      <c r="K6" s="6" t="s">
        <v>266</v>
      </c>
    </row>
    <row r="7" spans="1:11" x14ac:dyDescent="0.2">
      <c r="A7" s="1" t="s">
        <v>2</v>
      </c>
      <c r="B7" s="2">
        <v>43193</v>
      </c>
      <c r="C7" s="1">
        <v>11.961811000000001</v>
      </c>
      <c r="D7">
        <f>0</f>
        <v>0</v>
      </c>
      <c r="F7">
        <f>EXP(-$B$1*(B7-$E$1)/365) * C7</f>
        <v>11.961811000000001</v>
      </c>
      <c r="G7" t="s">
        <v>256</v>
      </c>
      <c r="J7" s="2">
        <v>43193</v>
      </c>
    </row>
    <row r="8" spans="1:11" x14ac:dyDescent="0.2">
      <c r="A8" s="1" t="s">
        <v>3</v>
      </c>
      <c r="B8" s="2">
        <v>43194</v>
      </c>
      <c r="C8" s="1">
        <v>11.948145999999999</v>
      </c>
      <c r="D8">
        <f>IF(C8&gt;=C7,-1,1)</f>
        <v>1</v>
      </c>
      <c r="F8">
        <f>EXP(-$B$1*(B8-$E$1)/365) * C8</f>
        <v>11.944872983721332</v>
      </c>
      <c r="G8">
        <f>F7*(E8-E7)</f>
        <v>0</v>
      </c>
      <c r="H8">
        <v>0</v>
      </c>
      <c r="J8" s="2">
        <v>43194</v>
      </c>
      <c r="K8">
        <v>0</v>
      </c>
    </row>
    <row r="9" spans="1:11" x14ac:dyDescent="0.2">
      <c r="A9" s="1" t="s">
        <v>4</v>
      </c>
      <c r="B9" s="2">
        <v>43195</v>
      </c>
      <c r="C9" s="1">
        <v>12.257896000000001</v>
      </c>
      <c r="D9">
        <f>IF(C9&gt;=C8,-1,1)</f>
        <v>-1</v>
      </c>
      <c r="F9">
        <f t="shared" ref="F9:F72" si="0">EXP(-$B$1*(B9-$E$1)/365) * C9</f>
        <v>12.25118118450102</v>
      </c>
      <c r="G9">
        <f>D8*(F9-F8)</f>
        <v>0.30630820077968757</v>
      </c>
      <c r="H9">
        <f>H8+G9</f>
        <v>0.30630820077968757</v>
      </c>
      <c r="J9" s="2">
        <v>43195</v>
      </c>
      <c r="K9" s="7">
        <f>EXP($B$1*(B9-$F$1)/365) * H9</f>
        <v>0.30647608688169559</v>
      </c>
    </row>
    <row r="10" spans="1:11" x14ac:dyDescent="0.2">
      <c r="A10" s="1" t="s">
        <v>5</v>
      </c>
      <c r="B10" s="2">
        <v>43196</v>
      </c>
      <c r="C10" s="1">
        <v>12.253341000000001</v>
      </c>
      <c r="D10">
        <f>IF(C10&gt;=C9,-1,1)</f>
        <v>1</v>
      </c>
      <c r="F10">
        <f t="shared" si="0"/>
        <v>12.243273898553632</v>
      </c>
      <c r="G10">
        <f t="shared" ref="G10:G73" si="1">D9*(F10-F9)</f>
        <v>7.9072859473878765E-3</v>
      </c>
      <c r="H10">
        <f>H9+G10</f>
        <v>0.31421548672707544</v>
      </c>
      <c r="J10" s="2">
        <v>43196</v>
      </c>
      <c r="K10" s="7">
        <f t="shared" ref="K10:K73" si="2">EXP($B$1*(B10-$F$1)/365) * H10</f>
        <v>0.31447385219427909</v>
      </c>
    </row>
    <row r="11" spans="1:11" x14ac:dyDescent="0.2">
      <c r="A11" s="1" t="s">
        <v>6</v>
      </c>
      <c r="B11" s="2">
        <v>43199</v>
      </c>
      <c r="C11" s="1">
        <v>12.312557999999999</v>
      </c>
      <c r="D11">
        <f t="shared" ref="D11:D74" si="3">IF(C11&gt;=C10,-1,1)</f>
        <v>-1</v>
      </c>
      <c r="F11">
        <f t="shared" si="0"/>
        <v>12.292334804988174</v>
      </c>
      <c r="G11">
        <f t="shared" si="1"/>
        <v>4.9060906434542417E-2</v>
      </c>
      <c r="H11">
        <f t="shared" ref="H11:H74" si="4">H10+G11</f>
        <v>0.36327639316161786</v>
      </c>
      <c r="J11" s="2">
        <v>43199</v>
      </c>
      <c r="K11" s="7">
        <f t="shared" si="2"/>
        <v>0.36387405092628583</v>
      </c>
    </row>
    <row r="12" spans="1:11" x14ac:dyDescent="0.2">
      <c r="A12" s="1" t="s">
        <v>7</v>
      </c>
      <c r="B12" s="2">
        <v>43200</v>
      </c>
      <c r="C12" s="1">
        <v>12.349</v>
      </c>
      <c r="D12">
        <f t="shared" si="3"/>
        <v>-1</v>
      </c>
      <c r="F12">
        <f t="shared" si="0"/>
        <v>12.325339681529851</v>
      </c>
      <c r="G12">
        <f t="shared" si="1"/>
        <v>-3.3004876541676609E-2</v>
      </c>
      <c r="H12">
        <f t="shared" si="4"/>
        <v>0.33027151661994125</v>
      </c>
      <c r="J12" s="2">
        <v>43200</v>
      </c>
      <c r="K12" s="7">
        <f t="shared" si="2"/>
        <v>0.33090552180493077</v>
      </c>
    </row>
    <row r="13" spans="1:11" x14ac:dyDescent="0.2">
      <c r="A13" s="1" t="s">
        <v>8</v>
      </c>
      <c r="B13" s="2">
        <v>43201</v>
      </c>
      <c r="C13" s="1">
        <v>12.617753</v>
      </c>
      <c r="D13">
        <f t="shared" si="3"/>
        <v>-1</v>
      </c>
      <c r="F13">
        <f t="shared" si="0"/>
        <v>12.590127936060588</v>
      </c>
      <c r="G13">
        <f t="shared" si="1"/>
        <v>-0.26478825453073718</v>
      </c>
      <c r="H13">
        <f t="shared" si="4"/>
        <v>6.5483262089204075E-2</v>
      </c>
      <c r="J13" s="2">
        <v>43201</v>
      </c>
      <c r="K13" s="7">
        <f t="shared" si="2"/>
        <v>6.5626944449809349E-2</v>
      </c>
    </row>
    <row r="14" spans="1:11" x14ac:dyDescent="0.2">
      <c r="A14" s="1" t="s">
        <v>9</v>
      </c>
      <c r="B14" s="2">
        <v>43202</v>
      </c>
      <c r="C14" s="1">
        <v>12.635973</v>
      </c>
      <c r="D14">
        <f t="shared" si="3"/>
        <v>-1</v>
      </c>
      <c r="F14">
        <f t="shared" si="0"/>
        <v>12.604854187727044</v>
      </c>
      <c r="G14">
        <f t="shared" si="1"/>
        <v>-1.4726251666456136E-2</v>
      </c>
      <c r="H14">
        <f t="shared" si="4"/>
        <v>5.0757010422747939E-2</v>
      </c>
      <c r="J14" s="2">
        <v>43202</v>
      </c>
      <c r="K14" s="7">
        <f t="shared" si="2"/>
        <v>5.0882319121710901E-2</v>
      </c>
    </row>
    <row r="15" spans="1:11" x14ac:dyDescent="0.2">
      <c r="A15" s="1" t="s">
        <v>10</v>
      </c>
      <c r="B15" s="2">
        <v>43203</v>
      </c>
      <c r="C15" s="1">
        <v>12.708856000000001</v>
      </c>
      <c r="D15">
        <f>IF(C15&gt;=C14,-1,1)</f>
        <v>-1</v>
      </c>
      <c r="F15">
        <f t="shared" si="0"/>
        <v>12.674084869873088</v>
      </c>
      <c r="G15">
        <f t="shared" si="1"/>
        <v>-6.9230682146043776E-2</v>
      </c>
      <c r="H15">
        <f t="shared" si="4"/>
        <v>-1.8473671723295837E-2</v>
      </c>
      <c r="J15" s="2">
        <v>43203</v>
      </c>
      <c r="K15" s="7">
        <f t="shared" si="2"/>
        <v>-1.8524353918500283E-2</v>
      </c>
    </row>
    <row r="16" spans="1:11" x14ac:dyDescent="0.2">
      <c r="A16" s="1" t="s">
        <v>11</v>
      </c>
      <c r="B16" s="2">
        <v>43206</v>
      </c>
      <c r="C16" s="1">
        <v>12.635973</v>
      </c>
      <c r="D16">
        <f t="shared" si="3"/>
        <v>1</v>
      </c>
      <c r="F16">
        <f t="shared" si="0"/>
        <v>12.591048215189357</v>
      </c>
      <c r="G16">
        <f t="shared" si="1"/>
        <v>8.3036654683731115E-2</v>
      </c>
      <c r="H16">
        <f t="shared" si="4"/>
        <v>6.4562982960435278E-2</v>
      </c>
      <c r="J16" s="2">
        <v>43206</v>
      </c>
      <c r="K16" s="7">
        <f t="shared" si="2"/>
        <v>6.4793343297927408E-2</v>
      </c>
    </row>
    <row r="17" spans="1:11" x14ac:dyDescent="0.2">
      <c r="A17" s="1" t="s">
        <v>12</v>
      </c>
      <c r="B17" s="2">
        <v>43207</v>
      </c>
      <c r="C17" s="1">
        <v>12.795403</v>
      </c>
      <c r="D17">
        <f t="shared" si="3"/>
        <v>-1</v>
      </c>
      <c r="F17">
        <f t="shared" si="0"/>
        <v>12.746418744380339</v>
      </c>
      <c r="G17">
        <f t="shared" si="1"/>
        <v>0.15537052919098215</v>
      </c>
      <c r="H17">
        <f t="shared" si="4"/>
        <v>0.21993351215141743</v>
      </c>
      <c r="J17" s="2">
        <v>43207</v>
      </c>
      <c r="K17" s="7">
        <f t="shared" si="2"/>
        <v>0.22077871264220666</v>
      </c>
    </row>
    <row r="18" spans="1:11" x14ac:dyDescent="0.2">
      <c r="A18" s="1" t="s">
        <v>13</v>
      </c>
      <c r="B18" s="2">
        <v>43208</v>
      </c>
      <c r="C18" s="1">
        <v>12.749852000000001</v>
      </c>
      <c r="D18">
        <f t="shared" si="3"/>
        <v>1</v>
      </c>
      <c r="F18">
        <f t="shared" si="0"/>
        <v>12.697562864964729</v>
      </c>
      <c r="G18">
        <f t="shared" si="1"/>
        <v>4.8855879415610204E-2</v>
      </c>
      <c r="H18">
        <f t="shared" si="4"/>
        <v>0.26878939156702764</v>
      </c>
      <c r="J18" s="2">
        <v>43208</v>
      </c>
      <c r="K18" s="7">
        <f t="shared" si="2"/>
        <v>0.26989627837209135</v>
      </c>
    </row>
    <row r="19" spans="1:11" x14ac:dyDescent="0.2">
      <c r="A19" s="1" t="s">
        <v>14</v>
      </c>
      <c r="B19" s="2">
        <v>43209</v>
      </c>
      <c r="C19" s="1">
        <v>12.71341</v>
      </c>
      <c r="D19">
        <f t="shared" si="3"/>
        <v>1</v>
      </c>
      <c r="F19">
        <f t="shared" si="0"/>
        <v>12.657801953257234</v>
      </c>
      <c r="G19">
        <f t="shared" si="1"/>
        <v>-3.9760911707494628E-2</v>
      </c>
      <c r="H19">
        <f t="shared" si="4"/>
        <v>0.22902847985953301</v>
      </c>
      <c r="J19" s="2">
        <v>43209</v>
      </c>
      <c r="K19" s="7">
        <f t="shared" si="2"/>
        <v>0.23003464399928525</v>
      </c>
    </row>
    <row r="20" spans="1:11" x14ac:dyDescent="0.2">
      <c r="A20" s="1" t="s">
        <v>15</v>
      </c>
      <c r="B20" s="2">
        <v>43210</v>
      </c>
      <c r="C20" s="1">
        <v>12.795403</v>
      </c>
      <c r="D20">
        <f t="shared" si="3"/>
        <v>-1</v>
      </c>
      <c r="F20">
        <f t="shared" si="0"/>
        <v>12.735946540058466</v>
      </c>
      <c r="G20">
        <f t="shared" si="1"/>
        <v>7.8144586801231597E-2</v>
      </c>
      <c r="H20">
        <f t="shared" si="4"/>
        <v>0.3071730666607646</v>
      </c>
      <c r="J20" s="2">
        <v>43210</v>
      </c>
      <c r="K20" s="7">
        <f t="shared" si="2"/>
        <v>0.30860707261199799</v>
      </c>
    </row>
    <row r="21" spans="1:11" x14ac:dyDescent="0.2">
      <c r="A21" s="1" t="s">
        <v>16</v>
      </c>
      <c r="B21" s="2">
        <v>43213</v>
      </c>
      <c r="C21" s="1">
        <v>12.950278000000001</v>
      </c>
      <c r="D21">
        <f t="shared" si="3"/>
        <v>-1</v>
      </c>
      <c r="F21">
        <f t="shared" si="0"/>
        <v>12.879511630127841</v>
      </c>
      <c r="G21">
        <f t="shared" si="1"/>
        <v>-0.14356509006937479</v>
      </c>
      <c r="H21">
        <f t="shared" si="4"/>
        <v>0.16360797659138981</v>
      </c>
      <c r="J21" s="2">
        <v>43213</v>
      </c>
      <c r="K21" s="7">
        <f t="shared" si="2"/>
        <v>0.16450691926235406</v>
      </c>
    </row>
    <row r="22" spans="1:11" x14ac:dyDescent="0.2">
      <c r="A22" s="1" t="s">
        <v>17</v>
      </c>
      <c r="B22" s="2">
        <v>43214</v>
      </c>
      <c r="C22" s="1">
        <v>12.859176</v>
      </c>
      <c r="D22">
        <f t="shared" si="3"/>
        <v>1</v>
      </c>
      <c r="F22">
        <f t="shared" si="0"/>
        <v>12.785404123691086</v>
      </c>
      <c r="G22">
        <f t="shared" si="1"/>
        <v>9.4107506436754917E-2</v>
      </c>
      <c r="H22">
        <f t="shared" si="4"/>
        <v>0.25771548302814473</v>
      </c>
      <c r="J22" s="2">
        <v>43214</v>
      </c>
      <c r="K22" s="7">
        <f t="shared" si="2"/>
        <v>0.25920250327036104</v>
      </c>
    </row>
    <row r="23" spans="1:11" x14ac:dyDescent="0.2">
      <c r="A23" s="1" t="s">
        <v>18</v>
      </c>
      <c r="B23" s="2">
        <v>43215</v>
      </c>
      <c r="C23" s="1">
        <v>12.836399999999999</v>
      </c>
      <c r="D23">
        <f t="shared" si="3"/>
        <v>1</v>
      </c>
      <c r="F23">
        <f t="shared" si="0"/>
        <v>12.759262620154368</v>
      </c>
      <c r="G23">
        <f t="shared" si="1"/>
        <v>-2.6141503536717181E-2</v>
      </c>
      <c r="H23">
        <f t="shared" si="4"/>
        <v>0.23157397949142755</v>
      </c>
      <c r="J23" s="2">
        <v>43215</v>
      </c>
      <c r="K23" s="7">
        <f t="shared" si="2"/>
        <v>0.23297398281059889</v>
      </c>
    </row>
    <row r="24" spans="1:11" x14ac:dyDescent="0.2">
      <c r="A24" s="1" t="s">
        <v>19</v>
      </c>
      <c r="B24" s="2">
        <v>43216</v>
      </c>
      <c r="C24" s="1">
        <v>13.059602</v>
      </c>
      <c r="D24">
        <f t="shared" si="3"/>
        <v>-1</v>
      </c>
      <c r="F24">
        <f t="shared" si="0"/>
        <v>12.977567354303723</v>
      </c>
      <c r="G24">
        <f t="shared" si="1"/>
        <v>0.21830473414935447</v>
      </c>
      <c r="H24">
        <f t="shared" si="4"/>
        <v>0.44987871364078202</v>
      </c>
      <c r="J24" s="2">
        <v>43216</v>
      </c>
      <c r="K24" s="7">
        <f t="shared" si="2"/>
        <v>0.45272251632523353</v>
      </c>
    </row>
    <row r="25" spans="1:11" x14ac:dyDescent="0.2">
      <c r="A25" s="1" t="s">
        <v>20</v>
      </c>
      <c r="B25" s="2">
        <v>43217</v>
      </c>
      <c r="C25" s="1">
        <v>13.246363000000001</v>
      </c>
      <c r="D25">
        <f t="shared" si="3"/>
        <v>-1</v>
      </c>
      <c r="F25">
        <f t="shared" si="0"/>
        <v>13.15954935435775</v>
      </c>
      <c r="G25">
        <f t="shared" si="1"/>
        <v>-0.18198200005402754</v>
      </c>
      <c r="H25">
        <f t="shared" si="4"/>
        <v>0.26789671358675449</v>
      </c>
      <c r="J25" s="2">
        <v>43217</v>
      </c>
      <c r="K25" s="7">
        <f t="shared" si="2"/>
        <v>0.26966403021255847</v>
      </c>
    </row>
    <row r="26" spans="1:11" x14ac:dyDescent="0.2">
      <c r="A26" s="1" t="s">
        <v>21</v>
      </c>
      <c r="B26" s="2">
        <v>43220</v>
      </c>
      <c r="C26" s="1">
        <v>13.205366</v>
      </c>
      <c r="D26">
        <f t="shared" si="3"/>
        <v>1</v>
      </c>
      <c r="F26">
        <f t="shared" si="0"/>
        <v>13.10804287671041</v>
      </c>
      <c r="G26">
        <f t="shared" si="1"/>
        <v>5.1506477647340176E-2</v>
      </c>
      <c r="H26">
        <f t="shared" si="4"/>
        <v>0.31940319123409466</v>
      </c>
      <c r="J26" s="2">
        <v>43220</v>
      </c>
      <c r="K26" s="7">
        <f t="shared" si="2"/>
        <v>0.32177466014459044</v>
      </c>
    </row>
    <row r="27" spans="1:11" x14ac:dyDescent="0.2">
      <c r="A27" s="1" t="s">
        <v>22</v>
      </c>
      <c r="B27" s="2">
        <v>43222</v>
      </c>
      <c r="C27" s="1">
        <v>13.250918</v>
      </c>
      <c r="D27">
        <f t="shared" si="3"/>
        <v>-1</v>
      </c>
      <c r="F27">
        <f t="shared" si="0"/>
        <v>13.146053868872961</v>
      </c>
      <c r="G27">
        <f t="shared" si="1"/>
        <v>3.8010992162551105E-2</v>
      </c>
      <c r="H27">
        <f t="shared" si="4"/>
        <v>0.35741418339664577</v>
      </c>
      <c r="J27" s="2">
        <v>43222</v>
      </c>
      <c r="K27" s="7">
        <f t="shared" si="2"/>
        <v>0.36026522357708451</v>
      </c>
    </row>
    <row r="28" spans="1:11" x14ac:dyDescent="0.2">
      <c r="A28" s="1" t="s">
        <v>23</v>
      </c>
      <c r="B28" s="2">
        <v>43223</v>
      </c>
      <c r="C28" s="1">
        <v>13.086931999999999</v>
      </c>
      <c r="D28">
        <f t="shared" si="3"/>
        <v>1</v>
      </c>
      <c r="F28">
        <f t="shared" si="0"/>
        <v>12.979809009864898</v>
      </c>
      <c r="G28">
        <f t="shared" si="1"/>
        <v>0.16624485900806363</v>
      </c>
      <c r="H28">
        <f t="shared" si="4"/>
        <v>0.5236590424047094</v>
      </c>
      <c r="J28" s="2">
        <v>43223</v>
      </c>
      <c r="K28" s="7">
        <f t="shared" si="2"/>
        <v>0.5279808257522951</v>
      </c>
    </row>
    <row r="29" spans="1:11" x14ac:dyDescent="0.2">
      <c r="A29" s="1" t="s">
        <v>24</v>
      </c>
      <c r="B29" s="2">
        <v>43224</v>
      </c>
      <c r="C29" s="1">
        <v>13.209922000000001</v>
      </c>
      <c r="D29">
        <f t="shared" si="3"/>
        <v>-1</v>
      </c>
      <c r="F29">
        <f t="shared" si="0"/>
        <v>13.098203235623561</v>
      </c>
      <c r="G29">
        <f t="shared" si="1"/>
        <v>0.11839422575866365</v>
      </c>
      <c r="H29">
        <f t="shared" si="4"/>
        <v>0.64205326816337305</v>
      </c>
      <c r="J29" s="2">
        <v>43224</v>
      </c>
      <c r="K29" s="7">
        <f t="shared" si="2"/>
        <v>0.647529545824723</v>
      </c>
    </row>
    <row r="30" spans="1:11" x14ac:dyDescent="0.2">
      <c r="A30" s="1" t="s">
        <v>25</v>
      </c>
      <c r="B30" s="2">
        <v>43227</v>
      </c>
      <c r="C30" s="1">
        <v>13.269138</v>
      </c>
      <c r="D30">
        <f t="shared" si="3"/>
        <v>-1</v>
      </c>
      <c r="F30">
        <f t="shared" si="0"/>
        <v>13.146108972201471</v>
      </c>
      <c r="G30">
        <f t="shared" si="1"/>
        <v>-4.7905736577909863E-2</v>
      </c>
      <c r="H30">
        <f t="shared" si="4"/>
        <v>0.59414753158546318</v>
      </c>
      <c r="J30" s="2">
        <v>43227</v>
      </c>
      <c r="K30" s="7">
        <f t="shared" si="2"/>
        <v>0.59970791400237644</v>
      </c>
    </row>
    <row r="31" spans="1:11" x14ac:dyDescent="0.2">
      <c r="A31" s="1" t="s">
        <v>26</v>
      </c>
      <c r="B31" s="2">
        <v>43228</v>
      </c>
      <c r="C31" s="1">
        <v>13.214477</v>
      </c>
      <c r="D31">
        <f t="shared" si="3"/>
        <v>1</v>
      </c>
      <c r="F31">
        <f t="shared" si="0"/>
        <v>13.088368433402479</v>
      </c>
      <c r="G31">
        <f t="shared" si="1"/>
        <v>5.7740538798991992E-2</v>
      </c>
      <c r="H31">
        <f t="shared" si="4"/>
        <v>0.65188807038445518</v>
      </c>
      <c r="J31" s="2">
        <v>43228</v>
      </c>
      <c r="K31" s="7">
        <f t="shared" si="2"/>
        <v>0.6581691183666013</v>
      </c>
    </row>
    <row r="32" spans="1:11" x14ac:dyDescent="0.2">
      <c r="A32" s="1" t="s">
        <v>27</v>
      </c>
      <c r="B32" s="2">
        <v>43229</v>
      </c>
      <c r="C32" s="1">
        <v>13.027716</v>
      </c>
      <c r="D32">
        <f t="shared" si="3"/>
        <v>1</v>
      </c>
      <c r="F32">
        <f t="shared" si="0"/>
        <v>12.899855042332879</v>
      </c>
      <c r="G32">
        <f t="shared" si="1"/>
        <v>-0.18851339106960019</v>
      </c>
      <c r="H32">
        <f t="shared" si="4"/>
        <v>0.46337467931485499</v>
      </c>
      <c r="J32" s="2">
        <v>43229</v>
      </c>
      <c r="K32" s="7">
        <f t="shared" si="2"/>
        <v>0.467967562727999</v>
      </c>
    </row>
    <row r="33" spans="1:11" x14ac:dyDescent="0.2">
      <c r="A33" s="1" t="s">
        <v>28</v>
      </c>
      <c r="B33" s="2">
        <v>43230</v>
      </c>
      <c r="C33" s="1">
        <v>13.036826</v>
      </c>
      <c r="D33">
        <f t="shared" si="3"/>
        <v>-1</v>
      </c>
      <c r="F33">
        <f t="shared" si="0"/>
        <v>12.905339438107813</v>
      </c>
      <c r="G33">
        <f t="shared" si="1"/>
        <v>5.4843957749337591E-3</v>
      </c>
      <c r="H33">
        <f t="shared" si="4"/>
        <v>0.46885907508978875</v>
      </c>
      <c r="J33" s="2">
        <v>43230</v>
      </c>
      <c r="K33" s="7">
        <f t="shared" si="2"/>
        <v>0.4736360643422734</v>
      </c>
    </row>
    <row r="34" spans="1:11" x14ac:dyDescent="0.2">
      <c r="A34" s="1" t="s">
        <v>29</v>
      </c>
      <c r="B34" s="2">
        <v>43231</v>
      </c>
      <c r="C34" s="1">
        <v>13.000385</v>
      </c>
      <c r="D34">
        <f t="shared" si="3"/>
        <v>1</v>
      </c>
      <c r="F34">
        <f t="shared" si="0"/>
        <v>12.865740630676605</v>
      </c>
      <c r="G34">
        <f t="shared" si="1"/>
        <v>3.9598807431207916E-2</v>
      </c>
      <c r="H34">
        <f t="shared" si="4"/>
        <v>0.50845788252099666</v>
      </c>
      <c r="J34" s="2">
        <v>43231</v>
      </c>
      <c r="K34" s="7">
        <f t="shared" si="2"/>
        <v>0.51377906789887628</v>
      </c>
    </row>
    <row r="35" spans="1:11" x14ac:dyDescent="0.2">
      <c r="A35" s="1" t="s">
        <v>30</v>
      </c>
      <c r="B35" s="2">
        <v>43234</v>
      </c>
      <c r="C35" s="1">
        <v>12.954833000000001</v>
      </c>
      <c r="D35">
        <f t="shared" si="3"/>
        <v>1</v>
      </c>
      <c r="F35">
        <f t="shared" si="0"/>
        <v>12.810127210775411</v>
      </c>
      <c r="G35">
        <f t="shared" si="1"/>
        <v>-5.561341990119395E-2</v>
      </c>
      <c r="H35">
        <f t="shared" si="4"/>
        <v>0.45284446261980271</v>
      </c>
      <c r="J35" s="2">
        <v>43234</v>
      </c>
      <c r="K35" s="7">
        <f t="shared" si="2"/>
        <v>0.45795988530696097</v>
      </c>
    </row>
    <row r="36" spans="1:11" x14ac:dyDescent="0.2">
      <c r="A36" s="1" t="s">
        <v>31</v>
      </c>
      <c r="B36" s="2">
        <v>43235</v>
      </c>
      <c r="C36" s="1">
        <v>12.895616</v>
      </c>
      <c r="D36">
        <f t="shared" si="3"/>
        <v>1</v>
      </c>
      <c r="F36">
        <f t="shared" si="0"/>
        <v>12.748078563308519</v>
      </c>
      <c r="G36">
        <f t="shared" si="1"/>
        <v>-6.2048647466891538E-2</v>
      </c>
      <c r="H36">
        <f t="shared" si="4"/>
        <v>0.39079581515291117</v>
      </c>
      <c r="J36" s="2">
        <v>43235</v>
      </c>
      <c r="K36" s="7">
        <f t="shared" si="2"/>
        <v>0.3953186153969705</v>
      </c>
    </row>
    <row r="37" spans="1:11" x14ac:dyDescent="0.2">
      <c r="A37" s="1" t="s">
        <v>32</v>
      </c>
      <c r="B37" s="2">
        <v>43236</v>
      </c>
      <c r="C37" s="1">
        <v>12.891061000000001</v>
      </c>
      <c r="D37">
        <f t="shared" si="3"/>
        <v>1</v>
      </c>
      <c r="F37">
        <f t="shared" si="0"/>
        <v>12.740084764234906</v>
      </c>
      <c r="G37">
        <f t="shared" si="1"/>
        <v>-7.9937990736134168E-3</v>
      </c>
      <c r="H37">
        <f t="shared" si="4"/>
        <v>0.38280201607929776</v>
      </c>
      <c r="J37" s="2">
        <v>43236</v>
      </c>
      <c r="K37" s="7">
        <f t="shared" si="2"/>
        <v>0.38733840720231338</v>
      </c>
    </row>
    <row r="38" spans="1:11" x14ac:dyDescent="0.2">
      <c r="A38" s="1" t="s">
        <v>33</v>
      </c>
      <c r="B38" s="2">
        <v>43237</v>
      </c>
      <c r="C38" s="1">
        <v>12.881951000000001</v>
      </c>
      <c r="D38">
        <f t="shared" si="3"/>
        <v>1</v>
      </c>
      <c r="F38">
        <f t="shared" si="0"/>
        <v>12.727593968056986</v>
      </c>
      <c r="G38">
        <f t="shared" si="1"/>
        <v>-1.2490796177919705E-2</v>
      </c>
      <c r="H38">
        <f t="shared" si="4"/>
        <v>0.37031121990137805</v>
      </c>
      <c r="J38" s="2">
        <v>43237</v>
      </c>
      <c r="K38" s="7">
        <f t="shared" si="2"/>
        <v>0.37480226046588938</v>
      </c>
    </row>
    <row r="39" spans="1:11" x14ac:dyDescent="0.2">
      <c r="A39" s="1" t="s">
        <v>34</v>
      </c>
      <c r="B39" s="2">
        <v>43238</v>
      </c>
      <c r="C39" s="1">
        <v>12.838979</v>
      </c>
      <c r="D39">
        <f t="shared" si="3"/>
        <v>1</v>
      </c>
      <c r="F39">
        <f t="shared" si="0"/>
        <v>12.681661972961278</v>
      </c>
      <c r="G39">
        <f t="shared" si="1"/>
        <v>-4.5931995095708444E-2</v>
      </c>
      <c r="H39">
        <f t="shared" si="4"/>
        <v>0.32437922480566961</v>
      </c>
      <c r="J39" s="2">
        <v>43238</v>
      </c>
      <c r="K39" s="7">
        <f t="shared" si="2"/>
        <v>0.32840317493053145</v>
      </c>
    </row>
    <row r="40" spans="1:11" x14ac:dyDescent="0.2">
      <c r="A40" s="1" t="s">
        <v>35</v>
      </c>
      <c r="B40" s="2">
        <v>43241</v>
      </c>
      <c r="C40" s="1">
        <v>12.838979</v>
      </c>
      <c r="D40">
        <f t="shared" si="3"/>
        <v>-1</v>
      </c>
      <c r="F40">
        <f t="shared" si="0"/>
        <v>12.671242971515845</v>
      </c>
      <c r="G40">
        <f t="shared" si="1"/>
        <v>-1.0419001445432841E-2</v>
      </c>
      <c r="H40">
        <f t="shared" si="4"/>
        <v>0.31396022336023677</v>
      </c>
      <c r="J40" s="2">
        <v>43241</v>
      </c>
      <c r="K40" s="7">
        <f t="shared" si="2"/>
        <v>0.31811628295808569</v>
      </c>
    </row>
    <row r="41" spans="1:11" x14ac:dyDescent="0.2">
      <c r="A41" s="1" t="s">
        <v>36</v>
      </c>
      <c r="B41" s="2">
        <v>43242</v>
      </c>
      <c r="C41" s="1">
        <v>12.924923</v>
      </c>
      <c r="D41">
        <f t="shared" si="3"/>
        <v>-1</v>
      </c>
      <c r="F41">
        <f t="shared" si="0"/>
        <v>12.752569814782085</v>
      </c>
      <c r="G41">
        <f t="shared" si="1"/>
        <v>-8.1326843266239734E-2</v>
      </c>
      <c r="H41">
        <f t="shared" si="4"/>
        <v>0.23263338009399703</v>
      </c>
      <c r="J41" s="2">
        <v>43242</v>
      </c>
      <c r="K41" s="7">
        <f t="shared" si="2"/>
        <v>0.23577746043463035</v>
      </c>
    </row>
    <row r="42" spans="1:11" x14ac:dyDescent="0.2">
      <c r="A42" s="1" t="s">
        <v>37</v>
      </c>
      <c r="B42" s="2">
        <v>43243</v>
      </c>
      <c r="C42" s="1">
        <v>12.910600000000001</v>
      </c>
      <c r="D42">
        <f t="shared" si="3"/>
        <v>1</v>
      </c>
      <c r="F42">
        <f t="shared" si="0"/>
        <v>12.734948306326599</v>
      </c>
      <c r="G42">
        <f t="shared" si="1"/>
        <v>1.7621508455485824E-2</v>
      </c>
      <c r="H42">
        <f t="shared" si="4"/>
        <v>0.25025488854948286</v>
      </c>
      <c r="J42" s="2">
        <v>43243</v>
      </c>
      <c r="K42" s="7">
        <f t="shared" si="2"/>
        <v>0.25370662576634517</v>
      </c>
    </row>
    <row r="43" spans="1:11" x14ac:dyDescent="0.2">
      <c r="A43" s="1" t="s">
        <v>38</v>
      </c>
      <c r="B43" s="2">
        <v>43244</v>
      </c>
      <c r="C43" s="1">
        <v>12.714839</v>
      </c>
      <c r="D43">
        <f t="shared" si="3"/>
        <v>1</v>
      </c>
      <c r="F43">
        <f t="shared" si="0"/>
        <v>12.538415027111897</v>
      </c>
      <c r="G43">
        <f t="shared" si="1"/>
        <v>-0.19653327921470165</v>
      </c>
      <c r="H43">
        <f t="shared" si="4"/>
        <v>5.3721609334781206E-2</v>
      </c>
      <c r="J43" s="2">
        <v>43244</v>
      </c>
      <c r="K43" s="7">
        <f t="shared" si="2"/>
        <v>5.447750868316701E-2</v>
      </c>
    </row>
    <row r="44" spans="1:11" x14ac:dyDescent="0.2">
      <c r="A44" s="1" t="s">
        <v>39</v>
      </c>
      <c r="B44" s="2">
        <v>43245</v>
      </c>
      <c r="C44" s="1">
        <v>12.76736</v>
      </c>
      <c r="D44">
        <f t="shared" si="3"/>
        <v>-1</v>
      </c>
      <c r="F44">
        <f t="shared" si="0"/>
        <v>12.58675837579772</v>
      </c>
      <c r="G44">
        <f t="shared" si="1"/>
        <v>4.8343348685822463E-2</v>
      </c>
      <c r="H44">
        <f t="shared" si="4"/>
        <v>0.10206495802060367</v>
      </c>
      <c r="J44" s="2">
        <v>43245</v>
      </c>
      <c r="K44" s="7">
        <f t="shared" si="2"/>
        <v>0.10352944130075485</v>
      </c>
    </row>
    <row r="45" spans="1:11" x14ac:dyDescent="0.2">
      <c r="A45" s="1" t="s">
        <v>40</v>
      </c>
      <c r="B45" s="2">
        <v>43248</v>
      </c>
      <c r="C45" s="1">
        <v>12.695741</v>
      </c>
      <c r="D45">
        <f t="shared" si="3"/>
        <v>1</v>
      </c>
      <c r="F45">
        <f t="shared" si="0"/>
        <v>12.505869445472616</v>
      </c>
      <c r="G45">
        <f t="shared" si="1"/>
        <v>8.0888930325103914E-2</v>
      </c>
      <c r="H45">
        <f t="shared" si="4"/>
        <v>0.18295388834570758</v>
      </c>
      <c r="J45" s="2">
        <v>43248</v>
      </c>
      <c r="K45" s="7">
        <f t="shared" si="2"/>
        <v>0.185731603189005</v>
      </c>
    </row>
    <row r="46" spans="1:11" x14ac:dyDescent="0.2">
      <c r="A46" s="1" t="s">
        <v>41</v>
      </c>
      <c r="B46" s="2">
        <v>43249</v>
      </c>
      <c r="C46" s="1">
        <v>12.566826000000001</v>
      </c>
      <c r="D46">
        <f t="shared" si="3"/>
        <v>1</v>
      </c>
      <c r="F46">
        <f t="shared" si="0"/>
        <v>12.375491427719457</v>
      </c>
      <c r="G46">
        <f t="shared" si="1"/>
        <v>-0.13037801775315927</v>
      </c>
      <c r="H46">
        <f t="shared" si="4"/>
        <v>5.2575870592548313E-2</v>
      </c>
      <c r="J46" s="2">
        <v>43249</v>
      </c>
      <c r="K46" s="7">
        <f t="shared" si="2"/>
        <v>5.3388733804555416E-2</v>
      </c>
    </row>
    <row r="47" spans="1:11" x14ac:dyDescent="0.2">
      <c r="A47" s="1" t="s">
        <v>42</v>
      </c>
      <c r="B47" s="2">
        <v>43250</v>
      </c>
      <c r="C47" s="1">
        <v>12.729163</v>
      </c>
      <c r="D47">
        <f t="shared" si="3"/>
        <v>-1</v>
      </c>
      <c r="F47">
        <f t="shared" si="0"/>
        <v>12.531922912962328</v>
      </c>
      <c r="G47">
        <f t="shared" si="1"/>
        <v>0.1564314852428712</v>
      </c>
      <c r="H47">
        <f t="shared" si="4"/>
        <v>0.20900735583541952</v>
      </c>
      <c r="J47" s="2">
        <v>43250</v>
      </c>
      <c r="K47" s="7">
        <f t="shared" si="2"/>
        <v>0.21229692514914802</v>
      </c>
    </row>
    <row r="48" spans="1:11" x14ac:dyDescent="0.2">
      <c r="A48" s="1" t="s">
        <v>43</v>
      </c>
      <c r="B48" s="2">
        <v>43251</v>
      </c>
      <c r="C48" s="1">
        <v>12.624122</v>
      </c>
      <c r="D48">
        <f t="shared" si="3"/>
        <v>1</v>
      </c>
      <c r="F48">
        <f t="shared" si="0"/>
        <v>12.425104932637524</v>
      </c>
      <c r="G48">
        <f t="shared" si="1"/>
        <v>0.10681798032480394</v>
      </c>
      <c r="H48">
        <f t="shared" si="4"/>
        <v>0.31582533616022346</v>
      </c>
      <c r="J48" s="2">
        <v>43251</v>
      </c>
      <c r="K48" s="7">
        <f t="shared" si="2"/>
        <v>0.32088401635183078</v>
      </c>
    </row>
    <row r="49" spans="1:11" x14ac:dyDescent="0.2">
      <c r="A49" s="1" t="s">
        <v>44</v>
      </c>
      <c r="B49" s="2">
        <v>43252</v>
      </c>
      <c r="C49" s="1">
        <v>12.63367</v>
      </c>
      <c r="D49">
        <f t="shared" si="3"/>
        <v>-1</v>
      </c>
      <c r="F49">
        <f t="shared" si="0"/>
        <v>12.431096163734857</v>
      </c>
      <c r="G49">
        <f t="shared" si="1"/>
        <v>5.9912310973331273E-3</v>
      </c>
      <c r="H49">
        <f t="shared" si="4"/>
        <v>0.32181656725755658</v>
      </c>
      <c r="J49" s="2">
        <v>43252</v>
      </c>
      <c r="K49" s="7">
        <f t="shared" si="2"/>
        <v>0.32706080443056035</v>
      </c>
    </row>
    <row r="50" spans="1:11" x14ac:dyDescent="0.2">
      <c r="A50" s="1" t="s">
        <v>45</v>
      </c>
      <c r="B50" s="2">
        <v>43255</v>
      </c>
      <c r="C50" s="1">
        <v>12.729163</v>
      </c>
      <c r="D50">
        <f t="shared" si="3"/>
        <v>-1</v>
      </c>
      <c r="F50">
        <f t="shared" si="0"/>
        <v>12.514767648137413</v>
      </c>
      <c r="G50">
        <f t="shared" si="1"/>
        <v>-8.3671484402556118E-2</v>
      </c>
      <c r="H50">
        <f t="shared" si="4"/>
        <v>0.23814508285500047</v>
      </c>
      <c r="J50" s="2">
        <v>43255</v>
      </c>
      <c r="K50" s="7">
        <f t="shared" si="2"/>
        <v>0.24222483888951551</v>
      </c>
    </row>
    <row r="51" spans="1:11" x14ac:dyDescent="0.2">
      <c r="A51" s="1" t="s">
        <v>46</v>
      </c>
      <c r="B51" s="2">
        <v>43256</v>
      </c>
      <c r="C51" s="1">
        <v>12.791233999999999</v>
      </c>
      <c r="D51">
        <f t="shared" si="3"/>
        <v>-1</v>
      </c>
      <c r="F51">
        <f t="shared" si="0"/>
        <v>12.572348244886337</v>
      </c>
      <c r="G51">
        <f t="shared" si="1"/>
        <v>-5.7580596748923796E-2</v>
      </c>
      <c r="H51">
        <f t="shared" si="4"/>
        <v>0.18056448610607667</v>
      </c>
      <c r="J51" s="2">
        <v>43256</v>
      </c>
      <c r="K51" s="7">
        <f t="shared" si="2"/>
        <v>0.18370813064393096</v>
      </c>
    </row>
    <row r="52" spans="1:11" x14ac:dyDescent="0.2">
      <c r="A52" s="1" t="s">
        <v>47</v>
      </c>
      <c r="B52" s="2">
        <v>43257</v>
      </c>
      <c r="C52" s="1">
        <v>12.843754000000001</v>
      </c>
      <c r="D52">
        <f t="shared" si="3"/>
        <v>-1</v>
      </c>
      <c r="F52">
        <f t="shared" si="0"/>
        <v>12.620511365737951</v>
      </c>
      <c r="G52">
        <f t="shared" si="1"/>
        <v>-4.8163120851613783E-2</v>
      </c>
      <c r="H52">
        <f t="shared" si="4"/>
        <v>0.13240136525446289</v>
      </c>
      <c r="J52" s="2">
        <v>43257</v>
      </c>
      <c r="K52" s="7">
        <f t="shared" si="2"/>
        <v>0.1347433963103154</v>
      </c>
    </row>
    <row r="53" spans="1:11" x14ac:dyDescent="0.2">
      <c r="A53" s="1" t="s">
        <v>48</v>
      </c>
      <c r="B53" s="2">
        <v>43258</v>
      </c>
      <c r="C53" s="1">
        <v>12.848528999999999</v>
      </c>
      <c r="D53">
        <f t="shared" si="3"/>
        <v>-1</v>
      </c>
      <c r="F53">
        <f t="shared" si="0"/>
        <v>12.62174488343503</v>
      </c>
      <c r="G53">
        <f t="shared" si="1"/>
        <v>-1.2335176970790229E-3</v>
      </c>
      <c r="H53">
        <f t="shared" si="4"/>
        <v>0.13116784755738387</v>
      </c>
      <c r="J53" s="2">
        <v>43258</v>
      </c>
      <c r="K53" s="7">
        <f t="shared" si="2"/>
        <v>0.13352463615553326</v>
      </c>
    </row>
    <row r="54" spans="1:11" x14ac:dyDescent="0.2">
      <c r="A54" s="1" t="s">
        <v>49</v>
      </c>
      <c r="B54" s="2">
        <v>43259</v>
      </c>
      <c r="C54" s="1">
        <v>12.733936999999999</v>
      </c>
      <c r="D54">
        <f t="shared" si="3"/>
        <v>1</v>
      </c>
      <c r="F54">
        <f t="shared" si="0"/>
        <v>12.505748797898971</v>
      </c>
      <c r="G54">
        <f t="shared" si="1"/>
        <v>0.11599608553605911</v>
      </c>
      <c r="H54">
        <f t="shared" si="4"/>
        <v>0.24716393309344298</v>
      </c>
      <c r="J54" s="2">
        <v>43259</v>
      </c>
      <c r="K54" s="7">
        <f t="shared" si="2"/>
        <v>0.25167385044651563</v>
      </c>
    </row>
    <row r="55" spans="1:11" x14ac:dyDescent="0.2">
      <c r="A55" s="1" t="s">
        <v>50</v>
      </c>
      <c r="B55" s="2">
        <v>43262</v>
      </c>
      <c r="C55" s="1">
        <v>13.029965000000001</v>
      </c>
      <c r="D55">
        <f t="shared" si="3"/>
        <v>-1</v>
      </c>
      <c r="F55">
        <f t="shared" si="0"/>
        <v>12.785958740802863</v>
      </c>
      <c r="G55">
        <f t="shared" si="1"/>
        <v>0.28020994290389289</v>
      </c>
      <c r="H55">
        <f t="shared" si="4"/>
        <v>0.52737387599733587</v>
      </c>
      <c r="J55" s="2">
        <v>43262</v>
      </c>
      <c r="K55" s="7">
        <f t="shared" si="2"/>
        <v>0.53743823873219676</v>
      </c>
    </row>
    <row r="56" spans="1:11" x14ac:dyDescent="0.2">
      <c r="A56" s="1" t="s">
        <v>51</v>
      </c>
      <c r="B56" s="2">
        <v>43263</v>
      </c>
      <c r="C56" s="1">
        <v>13.163653999999999</v>
      </c>
      <c r="D56">
        <f t="shared" si="3"/>
        <v>-1</v>
      </c>
      <c r="F56">
        <f t="shared" si="0"/>
        <v>12.913605748511003</v>
      </c>
      <c r="G56">
        <f t="shared" si="1"/>
        <v>-0.12764700770813953</v>
      </c>
      <c r="H56">
        <f t="shared" si="4"/>
        <v>0.39972686828919635</v>
      </c>
      <c r="J56" s="2">
        <v>43263</v>
      </c>
      <c r="K56" s="7">
        <f t="shared" si="2"/>
        <v>0.40746684474777844</v>
      </c>
    </row>
    <row r="57" spans="1:11" x14ac:dyDescent="0.2">
      <c r="A57" s="1" t="s">
        <v>52</v>
      </c>
      <c r="B57" s="2">
        <v>43264</v>
      </c>
      <c r="C57" s="1">
        <v>13.006091</v>
      </c>
      <c r="D57">
        <f t="shared" si="3"/>
        <v>1</v>
      </c>
      <c r="F57">
        <f t="shared" si="0"/>
        <v>12.755540565866069</v>
      </c>
      <c r="G57">
        <f t="shared" si="1"/>
        <v>0.15806518264493441</v>
      </c>
      <c r="H57">
        <f t="shared" si="4"/>
        <v>0.55779205093413076</v>
      </c>
      <c r="J57" s="2">
        <v>43264</v>
      </c>
      <c r="K57" s="7">
        <f t="shared" si="2"/>
        <v>0.5687484694250875</v>
      </c>
    </row>
    <row r="58" spans="1:11" x14ac:dyDescent="0.2">
      <c r="A58" s="1" t="s">
        <v>53</v>
      </c>
      <c r="B58" s="2">
        <v>43265</v>
      </c>
      <c r="C58" s="1">
        <v>13.225725000000001</v>
      </c>
      <c r="D58">
        <f t="shared" si="3"/>
        <v>-1</v>
      </c>
      <c r="F58">
        <f t="shared" si="0"/>
        <v>12.967390321569013</v>
      </c>
      <c r="G58">
        <f t="shared" si="1"/>
        <v>0.21184975570294462</v>
      </c>
      <c r="H58">
        <f t="shared" si="4"/>
        <v>0.76964180663707538</v>
      </c>
      <c r="J58" s="2">
        <v>43265</v>
      </c>
      <c r="K58" s="7">
        <f t="shared" si="2"/>
        <v>0.78497451149858644</v>
      </c>
    </row>
    <row r="59" spans="1:11" x14ac:dyDescent="0.2">
      <c r="A59" s="1" t="s">
        <v>54</v>
      </c>
      <c r="B59" s="2">
        <v>43266</v>
      </c>
      <c r="C59" s="1">
        <v>13.182753999999999</v>
      </c>
      <c r="D59">
        <f t="shared" si="3"/>
        <v>1</v>
      </c>
      <c r="F59">
        <f t="shared" si="0"/>
        <v>12.921717981329321</v>
      </c>
      <c r="G59">
        <f t="shared" si="1"/>
        <v>4.5672340239692133E-2</v>
      </c>
      <c r="H59">
        <f t="shared" si="4"/>
        <v>0.81531414687676751</v>
      </c>
      <c r="J59" s="2">
        <v>43266</v>
      </c>
      <c r="K59" s="7">
        <f t="shared" si="2"/>
        <v>0.83178458518644938</v>
      </c>
    </row>
    <row r="60" spans="1:11" x14ac:dyDescent="0.2">
      <c r="A60" s="1" t="s">
        <v>55</v>
      </c>
      <c r="B60" s="2">
        <v>43269</v>
      </c>
      <c r="C60" s="1">
        <v>12.991766999999999</v>
      </c>
      <c r="D60">
        <f t="shared" si="3"/>
        <v>1</v>
      </c>
      <c r="F60">
        <f t="shared" si="0"/>
        <v>12.72405035469454</v>
      </c>
      <c r="G60">
        <f t="shared" si="1"/>
        <v>-0.19766762663478055</v>
      </c>
      <c r="H60">
        <f t="shared" si="4"/>
        <v>0.61764652024198696</v>
      </c>
      <c r="J60" s="2">
        <v>43269</v>
      </c>
      <c r="K60" s="7">
        <f t="shared" si="2"/>
        <v>0.63064193049063999</v>
      </c>
    </row>
    <row r="61" spans="1:11" x14ac:dyDescent="0.2">
      <c r="A61" s="1" t="s">
        <v>56</v>
      </c>
      <c r="B61" s="2">
        <v>43270</v>
      </c>
      <c r="C61" s="1">
        <v>12.891500000000001</v>
      </c>
      <c r="D61">
        <f t="shared" si="3"/>
        <v>1</v>
      </c>
      <c r="F61">
        <f t="shared" si="0"/>
        <v>12.622390857467469</v>
      </c>
      <c r="G61">
        <f t="shared" si="1"/>
        <v>-0.10165949722707168</v>
      </c>
      <c r="H61">
        <f t="shared" si="4"/>
        <v>0.51598702301491528</v>
      </c>
      <c r="J61" s="2">
        <v>43270</v>
      </c>
      <c r="K61" s="7">
        <f t="shared" si="2"/>
        <v>0.52698785692106143</v>
      </c>
    </row>
    <row r="62" spans="1:11" x14ac:dyDescent="0.2">
      <c r="A62" s="1" t="s">
        <v>57</v>
      </c>
      <c r="B62" s="2">
        <v>43271</v>
      </c>
      <c r="C62" s="1">
        <v>12.862852999999999</v>
      </c>
      <c r="D62">
        <f t="shared" si="3"/>
        <v>1</v>
      </c>
      <c r="F62">
        <f t="shared" si="0"/>
        <v>12.590891829557251</v>
      </c>
      <c r="G62">
        <f t="shared" si="1"/>
        <v>-3.1499027910218302E-2</v>
      </c>
      <c r="H62">
        <f t="shared" si="4"/>
        <v>0.48448799510469698</v>
      </c>
      <c r="J62" s="2">
        <v>43271</v>
      </c>
      <c r="K62" s="7">
        <f t="shared" si="2"/>
        <v>0.49495285525898897</v>
      </c>
    </row>
    <row r="63" spans="1:11" x14ac:dyDescent="0.2">
      <c r="A63" s="1" t="s">
        <v>58</v>
      </c>
      <c r="B63" s="2">
        <v>43272</v>
      </c>
      <c r="C63" s="1">
        <v>12.781684</v>
      </c>
      <c r="D63">
        <f t="shared" si="3"/>
        <v>1</v>
      </c>
      <c r="F63">
        <f t="shared" si="0"/>
        <v>12.508011675532638</v>
      </c>
      <c r="G63">
        <f t="shared" si="1"/>
        <v>-8.2880154024612906E-2</v>
      </c>
      <c r="H63">
        <f t="shared" si="4"/>
        <v>0.40160784108008407</v>
      </c>
      <c r="J63" s="2">
        <v>43272</v>
      </c>
      <c r="K63" s="7">
        <f t="shared" si="2"/>
        <v>0.41039492525012067</v>
      </c>
    </row>
    <row r="64" spans="1:11" x14ac:dyDescent="0.2">
      <c r="A64" s="1" t="s">
        <v>59</v>
      </c>
      <c r="B64" s="2">
        <v>43273</v>
      </c>
      <c r="C64" s="1">
        <v>12.929697000000001</v>
      </c>
      <c r="D64">
        <f t="shared" si="3"/>
        <v>-1</v>
      </c>
      <c r="F64">
        <f t="shared" si="0"/>
        <v>12.649389465542177</v>
      </c>
      <c r="G64">
        <f t="shared" si="1"/>
        <v>0.14137779000953898</v>
      </c>
      <c r="H64">
        <f t="shared" si="4"/>
        <v>0.54298563108962306</v>
      </c>
      <c r="J64" s="2">
        <v>43273</v>
      </c>
      <c r="K64" s="7">
        <f t="shared" si="2"/>
        <v>0.55501806664007947</v>
      </c>
    </row>
    <row r="65" spans="1:11" x14ac:dyDescent="0.2">
      <c r="A65" s="1" t="s">
        <v>60</v>
      </c>
      <c r="B65" s="2">
        <v>43276</v>
      </c>
      <c r="C65" s="1">
        <v>12.714839</v>
      </c>
      <c r="D65">
        <f t="shared" si="3"/>
        <v>1</v>
      </c>
      <c r="F65">
        <f t="shared" si="0"/>
        <v>12.428969658277177</v>
      </c>
      <c r="G65">
        <f t="shared" si="1"/>
        <v>0.22041980726499943</v>
      </c>
      <c r="H65">
        <f t="shared" si="4"/>
        <v>0.76340543835462249</v>
      </c>
      <c r="J65" s="2">
        <v>43276</v>
      </c>
      <c r="K65" s="7">
        <f t="shared" si="2"/>
        <v>0.78096395013236453</v>
      </c>
    </row>
    <row r="66" spans="1:11" x14ac:dyDescent="0.2">
      <c r="A66" s="1" t="s">
        <v>61</v>
      </c>
      <c r="B66" s="2">
        <v>43277</v>
      </c>
      <c r="C66" s="1">
        <v>12.605022</v>
      </c>
      <c r="D66">
        <f t="shared" si="3"/>
        <v>1</v>
      </c>
      <c r="F66">
        <f t="shared" si="0"/>
        <v>12.318246363480151</v>
      </c>
      <c r="G66">
        <f t="shared" si="1"/>
        <v>-0.11072329479702603</v>
      </c>
      <c r="H66">
        <f t="shared" si="4"/>
        <v>0.65268214355759646</v>
      </c>
      <c r="J66" s="2">
        <v>43277</v>
      </c>
      <c r="K66" s="7">
        <f t="shared" si="2"/>
        <v>0.66787694739905734</v>
      </c>
    </row>
    <row r="67" spans="1:11" x14ac:dyDescent="0.2">
      <c r="A67" s="1" t="s">
        <v>62</v>
      </c>
      <c r="B67" s="2">
        <v>43278</v>
      </c>
      <c r="C67" s="1">
        <v>12.724387999999999</v>
      </c>
      <c r="D67">
        <f t="shared" si="3"/>
        <v>-1</v>
      </c>
      <c r="F67">
        <f t="shared" si="0"/>
        <v>12.431490324794961</v>
      </c>
      <c r="G67">
        <f t="shared" si="1"/>
        <v>0.11324396131480974</v>
      </c>
      <c r="H67">
        <f t="shared" si="4"/>
        <v>0.7659261048724062</v>
      </c>
      <c r="J67" s="2">
        <v>43278</v>
      </c>
      <c r="K67" s="7">
        <f t="shared" si="2"/>
        <v>0.78397204865185233</v>
      </c>
    </row>
    <row r="68" spans="1:11" x14ac:dyDescent="0.2">
      <c r="A68" s="1" t="s">
        <v>63</v>
      </c>
      <c r="B68" s="2">
        <v>43279</v>
      </c>
      <c r="C68" s="1">
        <v>12.657543</v>
      </c>
      <c r="D68">
        <f t="shared" si="3"/>
        <v>1</v>
      </c>
      <c r="F68">
        <f t="shared" si="0"/>
        <v>12.36279647196876</v>
      </c>
      <c r="G68">
        <f t="shared" si="1"/>
        <v>6.8693852826200441E-2</v>
      </c>
      <c r="H68">
        <f t="shared" si="4"/>
        <v>0.83461995769860664</v>
      </c>
      <c r="J68" s="2">
        <v>43279</v>
      </c>
      <c r="K68" s="7">
        <f t="shared" si="2"/>
        <v>0.85451847623484756</v>
      </c>
    </row>
    <row r="69" spans="1:11" x14ac:dyDescent="0.2">
      <c r="A69" s="1" t="s">
        <v>64</v>
      </c>
      <c r="B69" s="2">
        <v>43280</v>
      </c>
      <c r="C69" s="1">
        <v>12.671868</v>
      </c>
      <c r="D69">
        <f t="shared" si="3"/>
        <v>-1</v>
      </c>
      <c r="F69">
        <f t="shared" si="0"/>
        <v>12.373397460315163</v>
      </c>
      <c r="G69">
        <f t="shared" si="1"/>
        <v>1.0600988346402218E-2</v>
      </c>
      <c r="H69">
        <f t="shared" si="4"/>
        <v>0.84522094604500886</v>
      </c>
      <c r="J69" s="2">
        <v>43280</v>
      </c>
      <c r="K69" s="7">
        <f t="shared" si="2"/>
        <v>0.86560932787207701</v>
      </c>
    </row>
    <row r="70" spans="1:11" x14ac:dyDescent="0.2">
      <c r="A70" s="1" t="s">
        <v>65</v>
      </c>
      <c r="B70" s="2">
        <v>43283</v>
      </c>
      <c r="C70" s="1">
        <v>12.686192</v>
      </c>
      <c r="D70">
        <f t="shared" si="3"/>
        <v>-1</v>
      </c>
      <c r="F70">
        <f t="shared" si="0"/>
        <v>12.377206847228925</v>
      </c>
      <c r="G70">
        <f t="shared" si="1"/>
        <v>-3.8093869137618697E-3</v>
      </c>
      <c r="H70">
        <f t="shared" si="4"/>
        <v>0.84141155913124699</v>
      </c>
      <c r="J70" s="2">
        <v>43283</v>
      </c>
      <c r="K70" s="7">
        <f t="shared" si="2"/>
        <v>0.86241659543309424</v>
      </c>
    </row>
    <row r="71" spans="1:11" x14ac:dyDescent="0.2">
      <c r="A71" s="1" t="s">
        <v>66</v>
      </c>
      <c r="B71" s="2">
        <v>43284</v>
      </c>
      <c r="C71" s="1">
        <v>12.929697000000001</v>
      </c>
      <c r="D71">
        <f t="shared" si="3"/>
        <v>-1</v>
      </c>
      <c r="F71">
        <f t="shared" si="0"/>
        <v>12.611325403453039</v>
      </c>
      <c r="G71">
        <f t="shared" si="1"/>
        <v>-0.23411855622411437</v>
      </c>
      <c r="H71">
        <f t="shared" si="4"/>
        <v>0.60729300290713262</v>
      </c>
      <c r="J71" s="2">
        <v>43284</v>
      </c>
      <c r="K71" s="7">
        <f t="shared" si="2"/>
        <v>0.62262405152589262</v>
      </c>
    </row>
    <row r="72" spans="1:11" x14ac:dyDescent="0.2">
      <c r="A72" s="1" t="s">
        <v>67</v>
      </c>
      <c r="B72" s="2">
        <v>43285</v>
      </c>
      <c r="C72" s="1">
        <v>13.120683</v>
      </c>
      <c r="D72">
        <f t="shared" si="3"/>
        <v>-1</v>
      </c>
      <c r="F72">
        <f t="shared" si="0"/>
        <v>12.794102987096755</v>
      </c>
      <c r="G72">
        <f t="shared" si="1"/>
        <v>-0.18277758364371621</v>
      </c>
      <c r="H72">
        <f t="shared" si="4"/>
        <v>0.4245154192634164</v>
      </c>
      <c r="J72" s="2">
        <v>43285</v>
      </c>
      <c r="K72" s="7">
        <f t="shared" si="2"/>
        <v>0.4353515248692954</v>
      </c>
    </row>
    <row r="73" spans="1:11" x14ac:dyDescent="0.2">
      <c r="A73" s="1" t="s">
        <v>68</v>
      </c>
      <c r="B73" s="2">
        <v>43286</v>
      </c>
      <c r="C73" s="1">
        <v>13.163653999999999</v>
      </c>
      <c r="D73">
        <f t="shared" si="3"/>
        <v>-1</v>
      </c>
      <c r="F73">
        <f t="shared" ref="F73:F136" si="5">EXP(-$B$1*(B73-$E$1)/365) * C73</f>
        <v>12.832488186716967</v>
      </c>
      <c r="G73">
        <f t="shared" si="1"/>
        <v>-3.8385199620211807E-2</v>
      </c>
      <c r="H73">
        <f t="shared" si="4"/>
        <v>0.3861302196432046</v>
      </c>
      <c r="J73" s="2">
        <v>43286</v>
      </c>
      <c r="K73" s="7">
        <f t="shared" si="2"/>
        <v>0.39609501574203604</v>
      </c>
    </row>
    <row r="74" spans="1:11" x14ac:dyDescent="0.2">
      <c r="A74" s="1" t="s">
        <v>69</v>
      </c>
      <c r="B74" s="2">
        <v>43287</v>
      </c>
      <c r="C74" s="1">
        <v>13.211401</v>
      </c>
      <c r="D74">
        <f t="shared" si="3"/>
        <v>-1</v>
      </c>
      <c r="F74">
        <f t="shared" si="5"/>
        <v>12.87550596810628</v>
      </c>
      <c r="G74">
        <f t="shared" ref="G74:G137" si="6">D73*(F74-F73)</f>
        <v>-4.3017781389313114E-2</v>
      </c>
      <c r="H74">
        <f t="shared" si="4"/>
        <v>0.34311243825389148</v>
      </c>
      <c r="J74" s="2">
        <v>43287</v>
      </c>
      <c r="K74" s="7">
        <f t="shared" ref="K74:K137" si="7">EXP($B$1*(B74-$F$1)/365) * H74</f>
        <v>0.35206352442292488</v>
      </c>
    </row>
    <row r="75" spans="1:11" x14ac:dyDescent="0.2">
      <c r="A75" s="1" t="s">
        <v>70</v>
      </c>
      <c r="B75" s="2">
        <v>43290</v>
      </c>
      <c r="C75" s="1">
        <v>13.22095</v>
      </c>
      <c r="D75">
        <f t="shared" ref="D75:D138" si="8">IF(C75&gt;=C74,-1,1)</f>
        <v>-1</v>
      </c>
      <c r="F75">
        <f t="shared" si="5"/>
        <v>12.874226282653506</v>
      </c>
      <c r="G75">
        <f t="shared" si="6"/>
        <v>1.2796854527739043E-3</v>
      </c>
      <c r="H75">
        <f t="shared" ref="H75:H138" si="9">H74+G75</f>
        <v>0.34439212370666539</v>
      </c>
      <c r="J75" s="2">
        <v>43290</v>
      </c>
      <c r="K75" s="7">
        <f t="shared" si="7"/>
        <v>0.35366716010378996</v>
      </c>
    </row>
    <row r="76" spans="1:11" x14ac:dyDescent="0.2">
      <c r="A76" s="1" t="s">
        <v>71</v>
      </c>
      <c r="B76" s="2">
        <v>43291</v>
      </c>
      <c r="C76" s="1">
        <v>13.263922000000001</v>
      </c>
      <c r="D76">
        <f t="shared" si="8"/>
        <v>-1</v>
      </c>
      <c r="F76">
        <f t="shared" si="5"/>
        <v>12.912533162988916</v>
      </c>
      <c r="G76">
        <f t="shared" si="6"/>
        <v>-3.8306880335410298E-2</v>
      </c>
      <c r="H76">
        <f t="shared" si="9"/>
        <v>0.30608524337125509</v>
      </c>
      <c r="J76" s="2">
        <v>43291</v>
      </c>
      <c r="K76" s="7">
        <f t="shared" si="7"/>
        <v>0.31441474280694787</v>
      </c>
    </row>
    <row r="77" spans="1:11" x14ac:dyDescent="0.2">
      <c r="A77" s="1" t="s">
        <v>72</v>
      </c>
      <c r="B77" s="2">
        <v>43292</v>
      </c>
      <c r="C77" s="1">
        <v>13.187528</v>
      </c>
      <c r="D77">
        <f t="shared" si="8"/>
        <v>1</v>
      </c>
      <c r="F77">
        <f t="shared" si="5"/>
        <v>12.834646175532519</v>
      </c>
      <c r="G77">
        <f t="shared" si="6"/>
        <v>7.7886987456396994E-2</v>
      </c>
      <c r="H77">
        <f t="shared" si="9"/>
        <v>0.38397223082765208</v>
      </c>
      <c r="J77" s="2">
        <v>43292</v>
      </c>
      <c r="K77" s="7">
        <f t="shared" si="7"/>
        <v>0.39452934471347284</v>
      </c>
    </row>
    <row r="78" spans="1:11" x14ac:dyDescent="0.2">
      <c r="A78" s="1" t="s">
        <v>73</v>
      </c>
      <c r="B78" s="2">
        <v>43293</v>
      </c>
      <c r="C78" s="1">
        <v>13.240048</v>
      </c>
      <c r="D78">
        <f t="shared" si="8"/>
        <v>-1</v>
      </c>
      <c r="F78">
        <f t="shared" si="5"/>
        <v>12.882230943883737</v>
      </c>
      <c r="G78">
        <f t="shared" si="6"/>
        <v>4.7584768351217832E-2</v>
      </c>
      <c r="H78">
        <f t="shared" si="9"/>
        <v>0.43155699917886992</v>
      </c>
      <c r="J78" s="2">
        <v>43293</v>
      </c>
      <c r="K78" s="7">
        <f t="shared" si="7"/>
        <v>0.44354393340363374</v>
      </c>
    </row>
    <row r="79" spans="1:11" x14ac:dyDescent="0.2">
      <c r="A79" s="1" t="s">
        <v>74</v>
      </c>
      <c r="B79" s="2">
        <v>43294</v>
      </c>
      <c r="C79" s="1">
        <v>13.139780999999999</v>
      </c>
      <c r="D79">
        <f t="shared" si="8"/>
        <v>1</v>
      </c>
      <c r="F79">
        <f t="shared" si="5"/>
        <v>12.781171525041788</v>
      </c>
      <c r="G79">
        <f t="shared" si="6"/>
        <v>0.10105941884194891</v>
      </c>
      <c r="H79">
        <f t="shared" si="9"/>
        <v>0.53261641802081883</v>
      </c>
      <c r="J79" s="2">
        <v>43294</v>
      </c>
      <c r="K79" s="7">
        <f t="shared" si="7"/>
        <v>0.5475603762993182</v>
      </c>
    </row>
    <row r="80" spans="1:11" x14ac:dyDescent="0.2">
      <c r="A80" s="1" t="s">
        <v>75</v>
      </c>
      <c r="B80" s="2">
        <v>43297</v>
      </c>
      <c r="C80" s="1">
        <v>13.106358999999999</v>
      </c>
      <c r="D80">
        <f t="shared" si="8"/>
        <v>1</v>
      </c>
      <c r="F80">
        <f t="shared" si="5"/>
        <v>12.738187627564532</v>
      </c>
      <c r="G80">
        <f t="shared" si="6"/>
        <v>-4.2983897477256505E-2</v>
      </c>
      <c r="H80">
        <f t="shared" si="9"/>
        <v>0.48963252054356232</v>
      </c>
      <c r="J80" s="2">
        <v>43297</v>
      </c>
      <c r="K80" s="7">
        <f t="shared" si="7"/>
        <v>0.50378435142784539</v>
      </c>
    </row>
    <row r="81" spans="1:11" x14ac:dyDescent="0.2">
      <c r="A81" s="1" t="s">
        <v>76</v>
      </c>
      <c r="B81" s="2">
        <v>43298</v>
      </c>
      <c r="C81" s="1">
        <v>13.092034999999999</v>
      </c>
      <c r="D81">
        <f t="shared" si="8"/>
        <v>1</v>
      </c>
      <c r="F81">
        <f t="shared" si="5"/>
        <v>12.720780380979297</v>
      </c>
      <c r="G81">
        <f t="shared" si="6"/>
        <v>-1.7407246585234404E-2</v>
      </c>
      <c r="H81">
        <f t="shared" si="9"/>
        <v>0.47222527395832792</v>
      </c>
      <c r="J81" s="2">
        <v>43298</v>
      </c>
      <c r="K81" s="7">
        <f t="shared" si="7"/>
        <v>0.48600711822611253</v>
      </c>
    </row>
    <row r="82" spans="1:11" x14ac:dyDescent="0.2">
      <c r="A82" s="1" t="s">
        <v>77</v>
      </c>
      <c r="B82" s="2">
        <v>43299</v>
      </c>
      <c r="C82" s="1">
        <v>13.158879000000001</v>
      </c>
      <c r="D82">
        <f t="shared" si="8"/>
        <v>-1</v>
      </c>
      <c r="F82">
        <f t="shared" si="5"/>
        <v>12.782226406754312</v>
      </c>
      <c r="G82">
        <f t="shared" si="6"/>
        <v>6.1446025775014235E-2</v>
      </c>
      <c r="H82">
        <f t="shared" si="9"/>
        <v>0.53367129973334215</v>
      </c>
      <c r="J82" s="2">
        <v>43299</v>
      </c>
      <c r="K82" s="7">
        <f t="shared" si="7"/>
        <v>0.54939693880347673</v>
      </c>
    </row>
    <row r="83" spans="1:11" x14ac:dyDescent="0.2">
      <c r="A83" s="1" t="s">
        <v>78</v>
      </c>
      <c r="B83" s="2">
        <v>43300</v>
      </c>
      <c r="C83" s="1">
        <v>13.158879000000001</v>
      </c>
      <c r="D83">
        <f t="shared" si="8"/>
        <v>-1</v>
      </c>
      <c r="F83">
        <f t="shared" si="5"/>
        <v>12.778724906596304</v>
      </c>
      <c r="G83">
        <f t="shared" si="6"/>
        <v>3.5015001580074312E-3</v>
      </c>
      <c r="H83">
        <f t="shared" si="9"/>
        <v>0.53717279989134958</v>
      </c>
      <c r="J83" s="2">
        <v>43300</v>
      </c>
      <c r="K83" s="7">
        <f t="shared" si="7"/>
        <v>0.55315314536685245</v>
      </c>
    </row>
    <row r="84" spans="1:11" x14ac:dyDescent="0.2">
      <c r="A84" s="1" t="s">
        <v>79</v>
      </c>
      <c r="B84" s="2">
        <v>43301</v>
      </c>
      <c r="C84" s="1">
        <v>13.125457000000001</v>
      </c>
      <c r="D84">
        <f t="shared" si="8"/>
        <v>1</v>
      </c>
      <c r="F84">
        <f t="shared" si="5"/>
        <v>12.742776803124636</v>
      </c>
      <c r="G84">
        <f t="shared" si="6"/>
        <v>3.5948103471667991E-2</v>
      </c>
      <c r="H84">
        <f t="shared" si="9"/>
        <v>0.57312090336301758</v>
      </c>
      <c r="J84" s="2">
        <v>43301</v>
      </c>
      <c r="K84" s="7">
        <f t="shared" si="7"/>
        <v>0.59033238116890419</v>
      </c>
    </row>
    <row r="85" spans="1:11" x14ac:dyDescent="0.2">
      <c r="A85" s="1" t="s">
        <v>80</v>
      </c>
      <c r="B85" s="2">
        <v>43304</v>
      </c>
      <c r="C85" s="1">
        <v>13.077711000000001</v>
      </c>
      <c r="D85">
        <f t="shared" si="8"/>
        <v>1</v>
      </c>
      <c r="F85">
        <f t="shared" si="5"/>
        <v>12.685991736328985</v>
      </c>
      <c r="G85">
        <f t="shared" si="6"/>
        <v>-5.6785066795651318E-2</v>
      </c>
      <c r="H85">
        <f t="shared" si="9"/>
        <v>0.51633583656736626</v>
      </c>
      <c r="J85" s="2">
        <v>43304</v>
      </c>
      <c r="K85" s="7">
        <f t="shared" si="7"/>
        <v>0.53227930381146971</v>
      </c>
    </row>
    <row r="86" spans="1:11" x14ac:dyDescent="0.2">
      <c r="A86" s="1" t="s">
        <v>81</v>
      </c>
      <c r="B86" s="2">
        <v>43305</v>
      </c>
      <c r="C86" s="1">
        <v>12.991766999999999</v>
      </c>
      <c r="D86">
        <f t="shared" si="8"/>
        <v>1</v>
      </c>
      <c r="F86">
        <f t="shared" si="5"/>
        <v>12.599169733735661</v>
      </c>
      <c r="G86">
        <f t="shared" si="6"/>
        <v>-8.6822002593324399E-2</v>
      </c>
      <c r="H86">
        <f t="shared" si="9"/>
        <v>0.42951383397404186</v>
      </c>
      <c r="J86" s="2">
        <v>43305</v>
      </c>
      <c r="K86" s="7">
        <f t="shared" si="7"/>
        <v>0.44289772835792407</v>
      </c>
    </row>
    <row r="87" spans="1:11" x14ac:dyDescent="0.2">
      <c r="A87" s="1" t="s">
        <v>82</v>
      </c>
      <c r="B87" s="2">
        <v>43306</v>
      </c>
      <c r="C87" s="1">
        <v>13.010866</v>
      </c>
      <c r="D87">
        <f t="shared" si="8"/>
        <v>-1</v>
      </c>
      <c r="F87">
        <f t="shared" si="5"/>
        <v>12.614235154139124</v>
      </c>
      <c r="G87">
        <f t="shared" si="6"/>
        <v>1.5065420403463037E-2</v>
      </c>
      <c r="H87">
        <f t="shared" si="9"/>
        <v>0.4445792543775049</v>
      </c>
      <c r="J87" s="2">
        <v>43306</v>
      </c>
      <c r="K87" s="7">
        <f t="shared" si="7"/>
        <v>0.45855821097386157</v>
      </c>
    </row>
    <row r="88" spans="1:11" x14ac:dyDescent="0.2">
      <c r="A88" s="1" t="s">
        <v>83</v>
      </c>
      <c r="B88" s="2">
        <v>43307</v>
      </c>
      <c r="C88" s="1">
        <v>13.240048</v>
      </c>
      <c r="D88">
        <f t="shared" si="8"/>
        <v>-1</v>
      </c>
      <c r="F88">
        <f t="shared" si="5"/>
        <v>12.832914287463716</v>
      </c>
      <c r="G88">
        <f t="shared" si="6"/>
        <v>-0.2186791333245921</v>
      </c>
      <c r="H88">
        <f t="shared" si="9"/>
        <v>0.22590012105291279</v>
      </c>
      <c r="J88" s="2">
        <v>43307</v>
      </c>
      <c r="K88" s="7">
        <f t="shared" si="7"/>
        <v>0.23306696974265384</v>
      </c>
    </row>
    <row r="89" spans="1:11" x14ac:dyDescent="0.2">
      <c r="A89" s="1" t="s">
        <v>84</v>
      </c>
      <c r="B89" s="2">
        <v>43308</v>
      </c>
      <c r="C89" s="1">
        <v>13.507428000000001</v>
      </c>
      <c r="D89">
        <f t="shared" si="8"/>
        <v>-1</v>
      </c>
      <c r="F89">
        <f t="shared" si="5"/>
        <v>13.088485929479113</v>
      </c>
      <c r="G89">
        <f t="shared" si="6"/>
        <v>-0.25557164201539706</v>
      </c>
      <c r="H89">
        <f t="shared" si="9"/>
        <v>-2.9671520962484266E-2</v>
      </c>
      <c r="J89" s="2">
        <v>43308</v>
      </c>
      <c r="K89" s="7">
        <f t="shared" si="7"/>
        <v>-3.0621260183239327E-2</v>
      </c>
    </row>
    <row r="90" spans="1:11" x14ac:dyDescent="0.2">
      <c r="A90" s="1" t="s">
        <v>85</v>
      </c>
      <c r="B90" s="2">
        <v>43311</v>
      </c>
      <c r="C90" s="1">
        <v>13.540851</v>
      </c>
      <c r="D90">
        <f t="shared" si="8"/>
        <v>-1</v>
      </c>
      <c r="F90">
        <f t="shared" si="5"/>
        <v>13.110092444476361</v>
      </c>
      <c r="G90">
        <f t="shared" si="6"/>
        <v>-2.1606514997248638E-2</v>
      </c>
      <c r="H90">
        <f t="shared" si="9"/>
        <v>-5.1278035959732904E-2</v>
      </c>
      <c r="J90" s="2">
        <v>43311</v>
      </c>
      <c r="K90" s="7">
        <f t="shared" si="7"/>
        <v>-5.296287935756952E-2</v>
      </c>
    </row>
    <row r="91" spans="1:11" x14ac:dyDescent="0.2">
      <c r="A91" s="1" t="s">
        <v>86</v>
      </c>
      <c r="B91" s="2">
        <v>43312</v>
      </c>
      <c r="C91" s="1">
        <v>13.512202</v>
      </c>
      <c r="D91">
        <f t="shared" si="8"/>
        <v>1</v>
      </c>
      <c r="F91">
        <f t="shared" si="5"/>
        <v>13.078771104266917</v>
      </c>
      <c r="G91">
        <f t="shared" si="6"/>
        <v>3.132134020944477E-2</v>
      </c>
      <c r="H91">
        <f t="shared" si="9"/>
        <v>-1.9956695750288134E-2</v>
      </c>
      <c r="J91" s="2">
        <v>43312</v>
      </c>
      <c r="K91" s="7">
        <f t="shared" si="7"/>
        <v>-2.0618061290365367E-2</v>
      </c>
    </row>
    <row r="92" spans="1:11" x14ac:dyDescent="0.2">
      <c r="A92" s="1" t="s">
        <v>87</v>
      </c>
      <c r="B92" s="2">
        <v>43313</v>
      </c>
      <c r="C92" s="1">
        <v>13.531300999999999</v>
      </c>
      <c r="D92">
        <f t="shared" si="8"/>
        <v>-1</v>
      </c>
      <c r="F92">
        <f t="shared" si="5"/>
        <v>13.093669667440002</v>
      </c>
      <c r="G92">
        <f t="shared" si="6"/>
        <v>1.4898563173085577E-2</v>
      </c>
      <c r="H92">
        <f t="shared" si="9"/>
        <v>-5.0581325772025565E-3</v>
      </c>
      <c r="J92" s="2">
        <v>43313</v>
      </c>
      <c r="K92" s="7">
        <f t="shared" si="7"/>
        <v>-5.2271911647680308E-3</v>
      </c>
    </row>
    <row r="93" spans="1:11" x14ac:dyDescent="0.2">
      <c r="A93" s="1" t="s">
        <v>88</v>
      </c>
      <c r="B93" s="2">
        <v>43314</v>
      </c>
      <c r="C93" s="1">
        <v>13.392837</v>
      </c>
      <c r="D93">
        <f t="shared" si="8"/>
        <v>1</v>
      </c>
      <c r="F93">
        <f t="shared" si="5"/>
        <v>12.956133778561634</v>
      </c>
      <c r="G93">
        <f t="shared" si="6"/>
        <v>0.13753588887836798</v>
      </c>
      <c r="H93">
        <f t="shared" si="9"/>
        <v>0.13247775630116543</v>
      </c>
      <c r="J93" s="2">
        <v>43314</v>
      </c>
      <c r="K93" s="7">
        <f t="shared" si="7"/>
        <v>0.13694309016807679</v>
      </c>
    </row>
    <row r="94" spans="1:11" x14ac:dyDescent="0.2">
      <c r="A94" s="1" t="s">
        <v>89</v>
      </c>
      <c r="B94" s="2">
        <v>43315</v>
      </c>
      <c r="C94" s="1">
        <v>13.59337</v>
      </c>
      <c r="D94">
        <f t="shared" si="8"/>
        <v>-1</v>
      </c>
      <c r="F94">
        <f t="shared" si="5"/>
        <v>13.146525673033807</v>
      </c>
      <c r="G94">
        <f t="shared" si="6"/>
        <v>0.19039189447217275</v>
      </c>
      <c r="H94">
        <f t="shared" si="9"/>
        <v>0.32286965077333818</v>
      </c>
      <c r="J94" s="2">
        <v>43315</v>
      </c>
      <c r="K94" s="7">
        <f t="shared" si="7"/>
        <v>0.33384384086628066</v>
      </c>
    </row>
    <row r="95" spans="1:11" x14ac:dyDescent="0.2">
      <c r="A95" s="1" t="s">
        <v>90</v>
      </c>
      <c r="B95" s="2">
        <v>43318</v>
      </c>
      <c r="C95" s="1">
        <v>13.598145000000001</v>
      </c>
      <c r="D95">
        <f t="shared" si="8"/>
        <v>-1</v>
      </c>
      <c r="F95">
        <f t="shared" si="5"/>
        <v>13.140338989847256</v>
      </c>
      <c r="G95">
        <f t="shared" si="6"/>
        <v>6.1866831865504679E-3</v>
      </c>
      <c r="H95">
        <f t="shared" si="9"/>
        <v>0.32905633395988865</v>
      </c>
      <c r="J95" s="2">
        <v>43318</v>
      </c>
      <c r="K95" s="7">
        <f t="shared" si="7"/>
        <v>0.34052057148694626</v>
      </c>
    </row>
    <row r="96" spans="1:11" x14ac:dyDescent="0.2">
      <c r="A96" s="1" t="s">
        <v>91</v>
      </c>
      <c r="B96" s="2">
        <v>43319</v>
      </c>
      <c r="C96" s="1">
        <v>13.626794</v>
      </c>
      <c r="D96">
        <f t="shared" si="8"/>
        <v>-1</v>
      </c>
      <c r="F96">
        <f t="shared" si="5"/>
        <v>13.164416286226187</v>
      </c>
      <c r="G96">
        <f t="shared" si="6"/>
        <v>-2.4077296378930413E-2</v>
      </c>
      <c r="H96">
        <f t="shared" si="9"/>
        <v>0.30497903758095823</v>
      </c>
      <c r="J96" s="2">
        <v>43319</v>
      </c>
      <c r="K96" s="7">
        <f t="shared" si="7"/>
        <v>0.31569090714506221</v>
      </c>
    </row>
    <row r="97" spans="1:11" x14ac:dyDescent="0.2">
      <c r="A97" s="1" t="s">
        <v>92</v>
      </c>
      <c r="B97" s="2">
        <v>43320</v>
      </c>
      <c r="C97" s="1">
        <v>13.645892</v>
      </c>
      <c r="D97">
        <f t="shared" si="8"/>
        <v>-1</v>
      </c>
      <c r="F97">
        <f t="shared" si="5"/>
        <v>13.179255012757395</v>
      </c>
      <c r="G97">
        <f t="shared" si="6"/>
        <v>-1.4838726531207769E-2</v>
      </c>
      <c r="H97">
        <f t="shared" si="9"/>
        <v>0.29014031104975047</v>
      </c>
      <c r="J97" s="2">
        <v>43320</v>
      </c>
      <c r="K97" s="7">
        <f t="shared" si="7"/>
        <v>0.30041328933986106</v>
      </c>
    </row>
    <row r="98" spans="1:11" x14ac:dyDescent="0.2">
      <c r="A98" s="1" t="s">
        <v>93</v>
      </c>
      <c r="B98" s="2">
        <v>43321</v>
      </c>
      <c r="C98" s="1">
        <v>13.636342000000001</v>
      </c>
      <c r="D98">
        <f t="shared" si="8"/>
        <v>1</v>
      </c>
      <c r="F98">
        <f t="shared" si="5"/>
        <v>13.166423852403028</v>
      </c>
      <c r="G98">
        <f t="shared" si="6"/>
        <v>1.2831160354366489E-2</v>
      </c>
      <c r="H98">
        <f t="shared" si="9"/>
        <v>0.30297147140411695</v>
      </c>
      <c r="J98" s="2">
        <v>43321</v>
      </c>
      <c r="K98" s="7">
        <f t="shared" si="7"/>
        <v>0.31378471835810795</v>
      </c>
    </row>
    <row r="99" spans="1:11" x14ac:dyDescent="0.2">
      <c r="A99" s="1" t="s">
        <v>94</v>
      </c>
      <c r="B99" s="2">
        <v>43322</v>
      </c>
      <c r="C99" s="1">
        <v>13.321217000000001</v>
      </c>
      <c r="D99">
        <f t="shared" si="8"/>
        <v>1</v>
      </c>
      <c r="F99">
        <f t="shared" si="5"/>
        <v>12.858634890122325</v>
      </c>
      <c r="G99">
        <f t="shared" si="6"/>
        <v>-0.30778896228070352</v>
      </c>
      <c r="H99">
        <f t="shared" si="9"/>
        <v>-4.8174908765865609E-3</v>
      </c>
      <c r="J99" s="2">
        <v>43322</v>
      </c>
      <c r="K99" s="7">
        <f t="shared" si="7"/>
        <v>-4.990797383307561E-3</v>
      </c>
    </row>
    <row r="100" spans="1:11" x14ac:dyDescent="0.2">
      <c r="A100" s="1" t="s">
        <v>95</v>
      </c>
      <c r="B100" s="2">
        <v>43325</v>
      </c>
      <c r="C100" s="1">
        <v>13.388062</v>
      </c>
      <c r="D100">
        <f t="shared" si="8"/>
        <v>-1</v>
      </c>
      <c r="F100">
        <f t="shared" si="5"/>
        <v>12.912541272855325</v>
      </c>
      <c r="G100">
        <f t="shared" si="6"/>
        <v>5.3906382733000413E-2</v>
      </c>
      <c r="H100">
        <f t="shared" si="9"/>
        <v>4.9088891856413852E-2</v>
      </c>
      <c r="J100" s="2">
        <v>43325</v>
      </c>
      <c r="K100" s="7">
        <f t="shared" si="7"/>
        <v>5.0896652626120684E-2</v>
      </c>
    </row>
    <row r="101" spans="1:11" x14ac:dyDescent="0.2">
      <c r="A101" s="1" t="s">
        <v>96</v>
      </c>
      <c r="B101" s="2">
        <v>43326</v>
      </c>
      <c r="C101" s="1">
        <v>13.440581999999999</v>
      </c>
      <c r="D101">
        <f t="shared" si="8"/>
        <v>-1</v>
      </c>
      <c r="F101">
        <f t="shared" si="5"/>
        <v>12.959644779567103</v>
      </c>
      <c r="G101">
        <f t="shared" si="6"/>
        <v>-4.7103506711778209E-2</v>
      </c>
      <c r="H101">
        <f t="shared" si="9"/>
        <v>1.985385144635643E-3</v>
      </c>
      <c r="J101" s="2">
        <v>43326</v>
      </c>
      <c r="K101" s="7">
        <f t="shared" si="7"/>
        <v>2.0590635231090477E-3</v>
      </c>
    </row>
    <row r="102" spans="1:11" x14ac:dyDescent="0.2">
      <c r="A102" s="1" t="s">
        <v>97</v>
      </c>
      <c r="B102" s="2">
        <v>43327</v>
      </c>
      <c r="C102" s="1">
        <v>13.287794999999999</v>
      </c>
      <c r="D102">
        <f t="shared" si="8"/>
        <v>1</v>
      </c>
      <c r="F102">
        <f t="shared" si="5"/>
        <v>12.808815130606533</v>
      </c>
      <c r="G102">
        <f t="shared" si="6"/>
        <v>0.15082964896057049</v>
      </c>
      <c r="H102">
        <f t="shared" si="9"/>
        <v>0.15281503410520614</v>
      </c>
      <c r="J102" s="2">
        <v>43327</v>
      </c>
      <c r="K102" s="7">
        <f t="shared" si="7"/>
        <v>0.15852948343800743</v>
      </c>
    </row>
    <row r="103" spans="1:11" x14ac:dyDescent="0.2">
      <c r="A103" s="1" t="s">
        <v>98</v>
      </c>
      <c r="B103" s="2">
        <v>43328</v>
      </c>
      <c r="C103" s="1">
        <v>13.368963000000001</v>
      </c>
      <c r="D103">
        <f t="shared" si="8"/>
        <v>-1</v>
      </c>
      <c r="F103">
        <f t="shared" si="5"/>
        <v>12.883527082928049</v>
      </c>
      <c r="G103">
        <f t="shared" si="6"/>
        <v>7.4711952321516506E-2</v>
      </c>
      <c r="H103">
        <f t="shared" si="9"/>
        <v>0.22752698642672264</v>
      </c>
      <c r="J103" s="2">
        <v>43328</v>
      </c>
      <c r="K103" s="7">
        <f t="shared" si="7"/>
        <v>0.23609993159955733</v>
      </c>
    </row>
    <row r="104" spans="1:11" x14ac:dyDescent="0.2">
      <c r="A104" s="1" t="s">
        <v>99</v>
      </c>
      <c r="B104" s="2">
        <v>43329</v>
      </c>
      <c r="C104" s="1">
        <v>13.316442</v>
      </c>
      <c r="D104">
        <f t="shared" si="8"/>
        <v>1</v>
      </c>
      <c r="F104">
        <f t="shared" si="5"/>
        <v>12.829397770250353</v>
      </c>
      <c r="G104">
        <f t="shared" si="6"/>
        <v>5.4129312677696717E-2</v>
      </c>
      <c r="H104">
        <f t="shared" si="9"/>
        <v>0.28165629910441936</v>
      </c>
      <c r="J104" s="2">
        <v>43329</v>
      </c>
      <c r="K104" s="7">
        <f t="shared" si="7"/>
        <v>0.29234885675272521</v>
      </c>
    </row>
    <row r="105" spans="1:11" x14ac:dyDescent="0.2">
      <c r="A105" s="1" t="s">
        <v>100</v>
      </c>
      <c r="B105" s="2">
        <v>43332</v>
      </c>
      <c r="C105" s="1">
        <v>13.349864</v>
      </c>
      <c r="D105">
        <f t="shared" si="8"/>
        <v>-1</v>
      </c>
      <c r="F105">
        <f t="shared" si="5"/>
        <v>12.851030539443434</v>
      </c>
      <c r="G105">
        <f t="shared" si="6"/>
        <v>2.1632769193081103E-2</v>
      </c>
      <c r="H105">
        <f t="shared" si="9"/>
        <v>0.30328906829750046</v>
      </c>
      <c r="J105" s="2">
        <v>43332</v>
      </c>
      <c r="K105" s="7">
        <f t="shared" si="7"/>
        <v>0.31506172225108536</v>
      </c>
    </row>
    <row r="106" spans="1:11" x14ac:dyDescent="0.2">
      <c r="A106" s="1" t="s">
        <v>101</v>
      </c>
      <c r="B106" s="2">
        <v>43333</v>
      </c>
      <c r="C106" s="1">
        <v>13.359413999999999</v>
      </c>
      <c r="D106">
        <f t="shared" si="8"/>
        <v>-1</v>
      </c>
      <c r="F106">
        <f t="shared" si="5"/>
        <v>12.856700826045923</v>
      </c>
      <c r="G106">
        <f t="shared" si="6"/>
        <v>-5.6702866024895826E-3</v>
      </c>
      <c r="H106">
        <f t="shared" si="9"/>
        <v>0.29761878169501088</v>
      </c>
      <c r="J106" s="2">
        <v>43333</v>
      </c>
      <c r="K106" s="7">
        <f t="shared" si="7"/>
        <v>0.30925605041570325</v>
      </c>
    </row>
    <row r="107" spans="1:11" x14ac:dyDescent="0.2">
      <c r="A107" s="1" t="s">
        <v>102</v>
      </c>
      <c r="B107" s="2">
        <v>43334</v>
      </c>
      <c r="C107" s="1">
        <v>13.497878999999999</v>
      </c>
      <c r="D107">
        <f t="shared" si="8"/>
        <v>-1</v>
      </c>
      <c r="F107">
        <f t="shared" si="5"/>
        <v>12.986397000002077</v>
      </c>
      <c r="G107">
        <f t="shared" si="6"/>
        <v>-0.12969617395615352</v>
      </c>
      <c r="H107">
        <f t="shared" si="9"/>
        <v>0.16792260773885737</v>
      </c>
      <c r="J107" s="2">
        <v>43334</v>
      </c>
      <c r="K107" s="7">
        <f t="shared" si="7"/>
        <v>0.17453640456419109</v>
      </c>
    </row>
    <row r="108" spans="1:11" x14ac:dyDescent="0.2">
      <c r="A108" s="1" t="s">
        <v>103</v>
      </c>
      <c r="B108" s="2">
        <v>43335</v>
      </c>
      <c r="C108" s="1">
        <v>13.531300999999999</v>
      </c>
      <c r="D108">
        <f t="shared" si="8"/>
        <v>-1</v>
      </c>
      <c r="F108">
        <f t="shared" si="5"/>
        <v>13.014986284972133</v>
      </c>
      <c r="G108">
        <f t="shared" si="6"/>
        <v>-2.8589284970056639E-2</v>
      </c>
      <c r="H108">
        <f t="shared" si="9"/>
        <v>0.13933332276880073</v>
      </c>
      <c r="J108" s="2">
        <v>43335</v>
      </c>
      <c r="K108" s="7">
        <f t="shared" si="7"/>
        <v>0.14486078497767951</v>
      </c>
    </row>
    <row r="109" spans="1:11" x14ac:dyDescent="0.2">
      <c r="A109" s="1" t="s">
        <v>104</v>
      </c>
      <c r="B109" s="2">
        <v>43336</v>
      </c>
      <c r="C109" s="1">
        <v>13.47878</v>
      </c>
      <c r="D109">
        <f t="shared" si="8"/>
        <v>1</v>
      </c>
      <c r="F109">
        <f t="shared" si="5"/>
        <v>12.960917909230373</v>
      </c>
      <c r="G109">
        <f t="shared" si="6"/>
        <v>5.4068375741760377E-2</v>
      </c>
      <c r="H109">
        <f t="shared" si="9"/>
        <v>0.1934016985105611</v>
      </c>
      <c r="J109" s="2">
        <v>43336</v>
      </c>
      <c r="K109" s="7">
        <f t="shared" si="7"/>
        <v>0.20112919193737686</v>
      </c>
    </row>
    <row r="110" spans="1:11" x14ac:dyDescent="0.2">
      <c r="A110" s="1" t="s">
        <v>105</v>
      </c>
      <c r="B110" s="2">
        <v>43339</v>
      </c>
      <c r="C110" s="1">
        <v>13.540851</v>
      </c>
      <c r="D110">
        <f t="shared" si="8"/>
        <v>-1</v>
      </c>
      <c r="F110">
        <f t="shared" si="5"/>
        <v>13.009906637935174</v>
      </c>
      <c r="G110">
        <f t="shared" si="6"/>
        <v>4.8988728704800977E-2</v>
      </c>
      <c r="H110">
        <f t="shared" si="9"/>
        <v>0.24239042721536208</v>
      </c>
      <c r="J110" s="2">
        <v>43339</v>
      </c>
      <c r="K110" s="7">
        <f t="shared" si="7"/>
        <v>0.25228256820684475</v>
      </c>
    </row>
    <row r="111" spans="1:11" x14ac:dyDescent="0.2">
      <c r="A111" s="1" t="s">
        <v>106</v>
      </c>
      <c r="B111" s="2">
        <v>43340</v>
      </c>
      <c r="C111" s="1">
        <v>13.421485000000001</v>
      </c>
      <c r="D111">
        <f t="shared" si="8"/>
        <v>1</v>
      </c>
      <c r="F111">
        <f t="shared" si="5"/>
        <v>12.891688592388329</v>
      </c>
      <c r="G111">
        <f t="shared" si="6"/>
        <v>0.11821804554684512</v>
      </c>
      <c r="H111">
        <f t="shared" si="9"/>
        <v>0.3606084727622072</v>
      </c>
      <c r="J111" s="2">
        <v>43340</v>
      </c>
      <c r="K111" s="7">
        <f t="shared" si="7"/>
        <v>0.37542802662084995</v>
      </c>
    </row>
    <row r="112" spans="1:11" x14ac:dyDescent="0.2">
      <c r="A112" s="1" t="s">
        <v>107</v>
      </c>
      <c r="B112" s="2">
        <v>43341</v>
      </c>
      <c r="C112" s="1">
        <v>13.474005</v>
      </c>
      <c r="D112">
        <f t="shared" si="8"/>
        <v>-1</v>
      </c>
      <c r="F112">
        <f t="shared" si="5"/>
        <v>12.938590125938916</v>
      </c>
      <c r="G112">
        <f t="shared" si="6"/>
        <v>4.6901533550586905E-2</v>
      </c>
      <c r="H112">
        <f t="shared" si="9"/>
        <v>0.4075100063127941</v>
      </c>
      <c r="J112" s="2">
        <v>43341</v>
      </c>
      <c r="K112" s="7">
        <f t="shared" si="7"/>
        <v>0.42437327476668707</v>
      </c>
    </row>
    <row r="113" spans="1:11" x14ac:dyDescent="0.2">
      <c r="A113" s="1" t="s">
        <v>108</v>
      </c>
      <c r="B113" s="2">
        <v>43342</v>
      </c>
      <c r="C113" s="1">
        <v>13.340316</v>
      </c>
      <c r="D113">
        <f t="shared" si="8"/>
        <v>1</v>
      </c>
      <c r="F113">
        <f t="shared" si="5"/>
        <v>12.806704342428326</v>
      </c>
      <c r="G113">
        <f t="shared" si="6"/>
        <v>0.13188578351059022</v>
      </c>
      <c r="H113">
        <f t="shared" si="9"/>
        <v>0.53939578982338432</v>
      </c>
      <c r="J113" s="2">
        <v>43342</v>
      </c>
      <c r="K113" s="7">
        <f t="shared" si="7"/>
        <v>0.56187057129712159</v>
      </c>
    </row>
    <row r="114" spans="1:11" x14ac:dyDescent="0.2">
      <c r="A114" s="1" t="s">
        <v>109</v>
      </c>
      <c r="B114" s="2">
        <v>43343</v>
      </c>
      <c r="C114" s="1">
        <v>13.28302</v>
      </c>
      <c r="D114">
        <f t="shared" si="8"/>
        <v>1</v>
      </c>
      <c r="F114">
        <f t="shared" si="5"/>
        <v>12.748207040255563</v>
      </c>
      <c r="G114">
        <f t="shared" si="6"/>
        <v>-5.8497302172762389E-2</v>
      </c>
      <c r="H114">
        <f t="shared" si="9"/>
        <v>0.48089848765062193</v>
      </c>
      <c r="J114" s="2">
        <v>43343</v>
      </c>
      <c r="K114" s="7">
        <f t="shared" si="7"/>
        <v>0.50107314771888956</v>
      </c>
    </row>
    <row r="115" spans="1:11" x14ac:dyDescent="0.2">
      <c r="A115" s="1" t="s">
        <v>110</v>
      </c>
      <c r="B115" s="2">
        <v>43346</v>
      </c>
      <c r="C115" s="1">
        <v>13.345091</v>
      </c>
      <c r="D115">
        <f t="shared" si="8"/>
        <v>-1</v>
      </c>
      <c r="F115">
        <f t="shared" si="5"/>
        <v>12.797256264947212</v>
      </c>
      <c r="G115">
        <f t="shared" si="6"/>
        <v>4.9049224691648519E-2</v>
      </c>
      <c r="H115">
        <f t="shared" si="9"/>
        <v>0.52994771234227045</v>
      </c>
      <c r="J115" s="2">
        <v>43346</v>
      </c>
      <c r="K115" s="7">
        <f t="shared" si="7"/>
        <v>0.55263411937922891</v>
      </c>
    </row>
    <row r="116" spans="1:11" x14ac:dyDescent="0.2">
      <c r="A116" s="1" t="s">
        <v>111</v>
      </c>
      <c r="B116" s="2">
        <v>43347</v>
      </c>
      <c r="C116" s="1">
        <v>13.120683</v>
      </c>
      <c r="D116">
        <f t="shared" si="8"/>
        <v>1</v>
      </c>
      <c r="F116">
        <f t="shared" si="5"/>
        <v>12.578613860931528</v>
      </c>
      <c r="G116">
        <f t="shared" si="6"/>
        <v>0.21864240401568402</v>
      </c>
      <c r="H116">
        <f t="shared" si="9"/>
        <v>0.74859011635795447</v>
      </c>
      <c r="J116" s="2">
        <v>43347</v>
      </c>
      <c r="K116" s="7">
        <f t="shared" si="7"/>
        <v>0.78085023693846445</v>
      </c>
    </row>
    <row r="117" spans="1:11" x14ac:dyDescent="0.2">
      <c r="A117" s="1" t="s">
        <v>112</v>
      </c>
      <c r="B117" s="2">
        <v>43348</v>
      </c>
      <c r="C117" s="1">
        <v>12.838979</v>
      </c>
      <c r="D117">
        <f t="shared" si="8"/>
        <v>1</v>
      </c>
      <c r="F117">
        <f t="shared" si="5"/>
        <v>12.305176463560679</v>
      </c>
      <c r="G117">
        <f t="shared" si="6"/>
        <v>-0.2734373973708486</v>
      </c>
      <c r="H117">
        <f t="shared" si="9"/>
        <v>0.47515271898710587</v>
      </c>
      <c r="J117" s="2">
        <v>43348</v>
      </c>
      <c r="K117" s="7">
        <f t="shared" si="7"/>
        <v>0.49576499767668458</v>
      </c>
    </row>
    <row r="118" spans="1:11" x14ac:dyDescent="0.2">
      <c r="A118" s="1" t="s">
        <v>113</v>
      </c>
      <c r="B118" s="2">
        <v>43349</v>
      </c>
      <c r="C118" s="1">
        <v>12.829431</v>
      </c>
      <c r="D118">
        <f t="shared" si="8"/>
        <v>1</v>
      </c>
      <c r="F118">
        <f t="shared" si="5"/>
        <v>12.29265712535112</v>
      </c>
      <c r="G118">
        <f t="shared" si="6"/>
        <v>-1.2519338209559194E-2</v>
      </c>
      <c r="H118">
        <f t="shared" si="9"/>
        <v>0.46263338077754668</v>
      </c>
      <c r="J118" s="2">
        <v>43349</v>
      </c>
      <c r="K118" s="7">
        <f t="shared" si="7"/>
        <v>0.4828348319210708</v>
      </c>
    </row>
    <row r="119" spans="1:11" x14ac:dyDescent="0.2">
      <c r="A119" s="1" t="s">
        <v>114</v>
      </c>
      <c r="B119" s="2">
        <v>43350</v>
      </c>
      <c r="C119" s="1">
        <v>12.972670000000001</v>
      </c>
      <c r="D119">
        <f t="shared" si="8"/>
        <v>-1</v>
      </c>
      <c r="F119">
        <f t="shared" si="5"/>
        <v>12.426498125413213</v>
      </c>
      <c r="G119">
        <f t="shared" si="6"/>
        <v>0.13384100006209287</v>
      </c>
      <c r="H119">
        <f t="shared" si="9"/>
        <v>0.59647438083963955</v>
      </c>
      <c r="J119" s="2">
        <v>43350</v>
      </c>
      <c r="K119" s="7">
        <f t="shared" si="7"/>
        <v>0.62269073941776043</v>
      </c>
    </row>
    <row r="120" spans="1:11" x14ac:dyDescent="0.2">
      <c r="A120" s="1" t="s">
        <v>115</v>
      </c>
      <c r="B120" s="2">
        <v>43353</v>
      </c>
      <c r="C120" s="1">
        <v>13.029965000000001</v>
      </c>
      <c r="D120">
        <f t="shared" si="8"/>
        <v>-1</v>
      </c>
      <c r="F120">
        <f t="shared" si="5"/>
        <v>12.471126452181329</v>
      </c>
      <c r="G120">
        <f t="shared" si="6"/>
        <v>-4.4628326768116011E-2</v>
      </c>
      <c r="H120">
        <f t="shared" si="9"/>
        <v>0.55184605407152354</v>
      </c>
      <c r="J120" s="2">
        <v>43353</v>
      </c>
      <c r="K120" s="7">
        <f t="shared" si="7"/>
        <v>0.57657460194242194</v>
      </c>
    </row>
    <row r="121" spans="1:11" x14ac:dyDescent="0.2">
      <c r="A121" s="1" t="s">
        <v>116</v>
      </c>
      <c r="B121" s="2">
        <v>43354</v>
      </c>
      <c r="C121" s="1">
        <v>13.082485</v>
      </c>
      <c r="D121">
        <f t="shared" si="8"/>
        <v>-1</v>
      </c>
      <c r="F121">
        <f t="shared" si="5"/>
        <v>12.517963887501264</v>
      </c>
      <c r="G121">
        <f t="shared" si="6"/>
        <v>-4.6837435319934784E-2</v>
      </c>
      <c r="H121">
        <f t="shared" si="9"/>
        <v>0.50500861875158876</v>
      </c>
      <c r="J121" s="2">
        <v>43354</v>
      </c>
      <c r="K121" s="7">
        <f t="shared" si="7"/>
        <v>0.52778293171823243</v>
      </c>
    </row>
    <row r="122" spans="1:11" x14ac:dyDescent="0.2">
      <c r="A122" s="1" t="s">
        <v>117</v>
      </c>
      <c r="B122" s="2">
        <v>43355</v>
      </c>
      <c r="C122" s="1">
        <v>13.044288999999999</v>
      </c>
      <c r="D122">
        <f t="shared" si="8"/>
        <v>1</v>
      </c>
      <c r="F122">
        <f t="shared" si="5"/>
        <v>12.47799698194204</v>
      </c>
      <c r="G122">
        <f t="shared" si="6"/>
        <v>3.9966905559223775E-2</v>
      </c>
      <c r="H122">
        <f t="shared" si="9"/>
        <v>0.54497552431081253</v>
      </c>
      <c r="J122" s="2">
        <v>43355</v>
      </c>
      <c r="K122" s="7">
        <f t="shared" si="7"/>
        <v>0.5697082830941963</v>
      </c>
    </row>
    <row r="123" spans="1:11" x14ac:dyDescent="0.2">
      <c r="A123" s="1" t="s">
        <v>118</v>
      </c>
      <c r="B123" s="2">
        <v>43356</v>
      </c>
      <c r="C123" s="1">
        <v>13.082485</v>
      </c>
      <c r="D123">
        <f t="shared" si="8"/>
        <v>-1</v>
      </c>
      <c r="F123">
        <f t="shared" si="5"/>
        <v>12.511106608085003</v>
      </c>
      <c r="G123">
        <f t="shared" si="6"/>
        <v>3.3109626142962867E-2</v>
      </c>
      <c r="H123">
        <f t="shared" si="9"/>
        <v>0.5780851504537754</v>
      </c>
      <c r="J123" s="2">
        <v>43356</v>
      </c>
      <c r="K123" s="7">
        <f t="shared" si="7"/>
        <v>0.60448612152717074</v>
      </c>
    </row>
    <row r="124" spans="1:11" x14ac:dyDescent="0.2">
      <c r="A124" s="1" t="s">
        <v>119</v>
      </c>
      <c r="B124" s="2">
        <v>43357</v>
      </c>
      <c r="C124" s="1">
        <v>13.125457000000001</v>
      </c>
      <c r="D124">
        <f t="shared" si="8"/>
        <v>-1</v>
      </c>
      <c r="F124">
        <f t="shared" si="5"/>
        <v>12.548763314810857</v>
      </c>
      <c r="G124">
        <f t="shared" si="6"/>
        <v>-3.765670672585486E-2</v>
      </c>
      <c r="H124">
        <f t="shared" si="9"/>
        <v>0.54042844372792054</v>
      </c>
      <c r="J124" s="2">
        <v>43357</v>
      </c>
      <c r="K124" s="7">
        <f t="shared" si="7"/>
        <v>0.5652644903546542</v>
      </c>
    </row>
    <row r="125" spans="1:11" x14ac:dyDescent="0.2">
      <c r="A125" s="1" t="s">
        <v>120</v>
      </c>
      <c r="B125" s="2">
        <v>43360</v>
      </c>
      <c r="C125" s="1">
        <v>13.144556</v>
      </c>
      <c r="D125">
        <f t="shared" si="8"/>
        <v>-1</v>
      </c>
      <c r="F125">
        <f t="shared" si="5"/>
        <v>12.556698344871871</v>
      </c>
      <c r="G125">
        <f t="shared" si="6"/>
        <v>-7.9350300610130375E-3</v>
      </c>
      <c r="H125">
        <f t="shared" si="9"/>
        <v>0.5324934136669075</v>
      </c>
      <c r="J125" s="2">
        <v>43360</v>
      </c>
      <c r="K125" s="7">
        <f t="shared" si="7"/>
        <v>0.55742276379796662</v>
      </c>
    </row>
    <row r="126" spans="1:11" x14ac:dyDescent="0.2">
      <c r="A126" s="1" t="s">
        <v>121</v>
      </c>
      <c r="B126" s="2">
        <v>43361</v>
      </c>
      <c r="C126" s="1">
        <v>13.268697</v>
      </c>
      <c r="D126">
        <f t="shared" si="8"/>
        <v>-1</v>
      </c>
      <c r="F126">
        <f t="shared" si="5"/>
        <v>12.671815240817914</v>
      </c>
      <c r="G126">
        <f t="shared" si="6"/>
        <v>-0.11511689594604313</v>
      </c>
      <c r="H126">
        <f t="shared" si="9"/>
        <v>0.41737651772086437</v>
      </c>
      <c r="J126" s="2">
        <v>43361</v>
      </c>
      <c r="K126" s="7">
        <f t="shared" si="7"/>
        <v>0.43703624487156129</v>
      </c>
    </row>
    <row r="127" spans="1:11" x14ac:dyDescent="0.2">
      <c r="A127" s="1" t="s">
        <v>122</v>
      </c>
      <c r="B127" s="2">
        <v>43362</v>
      </c>
      <c r="C127" s="1">
        <v>13.125457000000001</v>
      </c>
      <c r="D127">
        <f t="shared" si="8"/>
        <v>1</v>
      </c>
      <c r="F127">
        <f t="shared" si="5"/>
        <v>12.53158499673582</v>
      </c>
      <c r="G127">
        <f t="shared" si="6"/>
        <v>0.14023024408209395</v>
      </c>
      <c r="H127">
        <f t="shared" si="9"/>
        <v>0.55760676180295832</v>
      </c>
      <c r="J127" s="2">
        <v>43362</v>
      </c>
      <c r="K127" s="7">
        <f t="shared" si="7"/>
        <v>0.58403175471102486</v>
      </c>
    </row>
    <row r="128" spans="1:11" x14ac:dyDescent="0.2">
      <c r="A128" s="1" t="s">
        <v>123</v>
      </c>
      <c r="B128" s="2">
        <v>43363</v>
      </c>
      <c r="C128" s="1">
        <v>13.216175</v>
      </c>
      <c r="D128">
        <f t="shared" si="8"/>
        <v>-1</v>
      </c>
      <c r="F128">
        <f t="shared" si="5"/>
        <v>12.614741819732677</v>
      </c>
      <c r="G128">
        <f t="shared" si="6"/>
        <v>8.3156822996857116E-2</v>
      </c>
      <c r="H128">
        <f t="shared" si="9"/>
        <v>0.64076358479981543</v>
      </c>
      <c r="J128" s="2">
        <v>43363</v>
      </c>
      <c r="K128" s="7">
        <f t="shared" si="7"/>
        <v>0.67131327706563859</v>
      </c>
    </row>
    <row r="129" spans="1:11" x14ac:dyDescent="0.2">
      <c r="A129" s="1" t="s">
        <v>124</v>
      </c>
      <c r="B129" s="2">
        <v>43364</v>
      </c>
      <c r="C129" s="1">
        <v>13.27347</v>
      </c>
      <c r="D129">
        <f t="shared" si="8"/>
        <v>-1</v>
      </c>
      <c r="F129">
        <f t="shared" si="5"/>
        <v>12.665958874650276</v>
      </c>
      <c r="G129">
        <f t="shared" si="6"/>
        <v>-5.1217054917598759E-2</v>
      </c>
      <c r="H129">
        <f t="shared" si="9"/>
        <v>0.58954652988221667</v>
      </c>
      <c r="J129" s="2">
        <v>43364</v>
      </c>
      <c r="K129" s="7">
        <f t="shared" si="7"/>
        <v>0.61782358962631434</v>
      </c>
    </row>
    <row r="130" spans="1:11" x14ac:dyDescent="0.2">
      <c r="A130" s="1" t="s">
        <v>125</v>
      </c>
      <c r="B130" s="2">
        <v>43367</v>
      </c>
      <c r="C130" s="1">
        <v>13.177979000000001</v>
      </c>
      <c r="D130">
        <f t="shared" si="8"/>
        <v>1</v>
      </c>
      <c r="F130">
        <f t="shared" si="5"/>
        <v>12.564507148207779</v>
      </c>
      <c r="G130">
        <f t="shared" si="6"/>
        <v>0.10145172644249634</v>
      </c>
      <c r="H130">
        <f t="shared" si="9"/>
        <v>0.69099825632471301</v>
      </c>
      <c r="J130" s="2">
        <v>43367</v>
      </c>
      <c r="K130" s="7">
        <f t="shared" si="7"/>
        <v>0.72473678461654378</v>
      </c>
    </row>
    <row r="131" spans="1:11" x14ac:dyDescent="0.2">
      <c r="A131" s="1" t="s">
        <v>126</v>
      </c>
      <c r="B131" s="2">
        <v>43368</v>
      </c>
      <c r="C131" s="1">
        <v>13.22095</v>
      </c>
      <c r="D131">
        <f t="shared" si="8"/>
        <v>-1</v>
      </c>
      <c r="F131">
        <f t="shared" si="5"/>
        <v>12.602024645242643</v>
      </c>
      <c r="G131">
        <f t="shared" si="6"/>
        <v>3.7517497034864178E-2</v>
      </c>
      <c r="H131">
        <f t="shared" si="9"/>
        <v>0.72851575335957719</v>
      </c>
      <c r="J131" s="2">
        <v>43368</v>
      </c>
      <c r="K131" s="7">
        <f t="shared" si="7"/>
        <v>0.76429547001523512</v>
      </c>
    </row>
    <row r="132" spans="1:11" x14ac:dyDescent="0.2">
      <c r="A132" s="1" t="s">
        <v>127</v>
      </c>
      <c r="B132" s="2">
        <v>43369</v>
      </c>
      <c r="C132" s="1">
        <v>13.340316</v>
      </c>
      <c r="D132">
        <f t="shared" si="8"/>
        <v>-1</v>
      </c>
      <c r="F132">
        <f t="shared" si="5"/>
        <v>12.712319342750812</v>
      </c>
      <c r="G132">
        <f t="shared" si="6"/>
        <v>-0.11029469750816823</v>
      </c>
      <c r="H132">
        <f t="shared" si="9"/>
        <v>0.61822105585140896</v>
      </c>
      <c r="J132" s="2">
        <v>43369</v>
      </c>
      <c r="K132" s="7">
        <f t="shared" si="7"/>
        <v>0.64876156903770987</v>
      </c>
    </row>
    <row r="133" spans="1:11" x14ac:dyDescent="0.2">
      <c r="A133" s="1" t="s">
        <v>128</v>
      </c>
      <c r="B133" s="2">
        <v>43370</v>
      </c>
      <c r="C133" s="1">
        <v>13.440581999999999</v>
      </c>
      <c r="D133">
        <f t="shared" si="8"/>
        <v>-1</v>
      </c>
      <c r="F133">
        <f t="shared" si="5"/>
        <v>12.804356787615438</v>
      </c>
      <c r="G133">
        <f t="shared" si="6"/>
        <v>-9.2037444864626394E-2</v>
      </c>
      <c r="H133">
        <f t="shared" si="9"/>
        <v>0.52618361098678257</v>
      </c>
      <c r="J133" s="2">
        <v>43370</v>
      </c>
      <c r="K133" s="7">
        <f t="shared" si="7"/>
        <v>0.55232871809416473</v>
      </c>
    </row>
    <row r="134" spans="1:11" x14ac:dyDescent="0.2">
      <c r="A134" s="1" t="s">
        <v>129</v>
      </c>
      <c r="B134" s="2">
        <v>43371</v>
      </c>
      <c r="C134" s="1">
        <v>13.259147</v>
      </c>
      <c r="D134">
        <f t="shared" si="8"/>
        <v>1</v>
      </c>
      <c r="F134">
        <f t="shared" si="5"/>
        <v>12.628050005674121</v>
      </c>
      <c r="G134">
        <f t="shared" si="6"/>
        <v>0.17630678194131733</v>
      </c>
      <c r="H134">
        <f t="shared" si="9"/>
        <v>0.70249039292809989</v>
      </c>
      <c r="J134" s="2">
        <v>43371</v>
      </c>
      <c r="K134" s="7">
        <f t="shared" si="7"/>
        <v>0.73759791747231107</v>
      </c>
    </row>
    <row r="135" spans="1:11" x14ac:dyDescent="0.2">
      <c r="A135" s="1" t="s">
        <v>130</v>
      </c>
      <c r="B135" s="2">
        <v>43374</v>
      </c>
      <c r="C135" s="1">
        <v>13.263922000000001</v>
      </c>
      <c r="D135">
        <f t="shared" si="8"/>
        <v>-1</v>
      </c>
      <c r="F135">
        <f t="shared" si="5"/>
        <v>12.622219038266005</v>
      </c>
      <c r="G135">
        <f t="shared" si="6"/>
        <v>-5.8309674081158391E-3</v>
      </c>
      <c r="H135">
        <f t="shared" si="9"/>
        <v>0.69665942551998405</v>
      </c>
      <c r="J135" s="2">
        <v>43374</v>
      </c>
      <c r="K135" s="7">
        <f t="shared" si="7"/>
        <v>0.73207700267664633</v>
      </c>
    </row>
    <row r="136" spans="1:11" x14ac:dyDescent="0.2">
      <c r="A136" s="1" t="s">
        <v>131</v>
      </c>
      <c r="B136" s="2">
        <v>43375</v>
      </c>
      <c r="C136" s="1">
        <v>13.230498000000001</v>
      </c>
      <c r="D136">
        <f t="shared" si="8"/>
        <v>1</v>
      </c>
      <c r="F136">
        <f t="shared" si="5"/>
        <v>12.586963121828044</v>
      </c>
      <c r="G136">
        <f t="shared" si="6"/>
        <v>3.5255916437961332E-2</v>
      </c>
      <c r="H136">
        <f t="shared" si="9"/>
        <v>0.73191534195794539</v>
      </c>
      <c r="J136" s="2">
        <v>43375</v>
      </c>
      <c r="K136" s="7">
        <f t="shared" si="7"/>
        <v>0.76933604827607793</v>
      </c>
    </row>
    <row r="137" spans="1:11" x14ac:dyDescent="0.2">
      <c r="A137" s="1" t="s">
        <v>132</v>
      </c>
      <c r="B137" s="2">
        <v>43377</v>
      </c>
      <c r="C137" s="1">
        <v>13.431032999999999</v>
      </c>
      <c r="D137">
        <f t="shared" si="8"/>
        <v>-1</v>
      </c>
      <c r="F137">
        <f t="shared" ref="F137:F200" si="10">EXP(-$B$1*(B137-$E$1)/365) * C137</f>
        <v>12.77074446133609</v>
      </c>
      <c r="G137">
        <f t="shared" si="6"/>
        <v>0.18378133950804632</v>
      </c>
      <c r="H137">
        <f t="shared" si="9"/>
        <v>0.9156966814659917</v>
      </c>
      <c r="J137" s="2">
        <v>43377</v>
      </c>
      <c r="K137" s="7">
        <f t="shared" si="7"/>
        <v>0.96304114329396828</v>
      </c>
    </row>
    <row r="138" spans="1:11" x14ac:dyDescent="0.2">
      <c r="A138" s="1" t="s">
        <v>133</v>
      </c>
      <c r="B138" s="2">
        <v>43378</v>
      </c>
      <c r="C138" s="1">
        <v>13.383286999999999</v>
      </c>
      <c r="D138">
        <f t="shared" si="8"/>
        <v>1</v>
      </c>
      <c r="F138">
        <f t="shared" si="10"/>
        <v>12.72185980354082</v>
      </c>
      <c r="G138">
        <f t="shared" ref="G138:G201" si="11">D137*(F138-F137)</f>
        <v>4.8884657795269959E-2</v>
      </c>
      <c r="H138">
        <f t="shared" si="9"/>
        <v>0.96458133926126166</v>
      </c>
      <c r="J138" s="2">
        <v>43378</v>
      </c>
      <c r="K138" s="7">
        <f t="shared" ref="K138:K201" si="12">EXP($B$1*(B138-$F$1)/365) * H138</f>
        <v>1.0147312655170788</v>
      </c>
    </row>
    <row r="139" spans="1:11" x14ac:dyDescent="0.2">
      <c r="A139" s="1" t="s">
        <v>134</v>
      </c>
      <c r="B139" s="2">
        <v>43381</v>
      </c>
      <c r="C139" s="1">
        <v>13.321217000000001</v>
      </c>
      <c r="D139">
        <f t="shared" ref="D139:D202" si="13">IF(C139&gt;=C138,-1,1)</f>
        <v>1</v>
      </c>
      <c r="F139">
        <f t="shared" si="10"/>
        <v>12.652453867598791</v>
      </c>
      <c r="G139">
        <f t="shared" si="11"/>
        <v>-6.9405935942029373E-2</v>
      </c>
      <c r="H139">
        <f t="shared" ref="H139:H202" si="14">H138+G139</f>
        <v>0.89517540331923229</v>
      </c>
      <c r="J139" s="2">
        <v>43381</v>
      </c>
      <c r="K139" s="7">
        <f t="shared" si="12"/>
        <v>0.94249115037011666</v>
      </c>
    </row>
    <row r="140" spans="1:11" x14ac:dyDescent="0.2">
      <c r="A140" s="1" t="s">
        <v>135</v>
      </c>
      <c r="B140" s="2">
        <v>43382</v>
      </c>
      <c r="C140" s="1">
        <v>13.28302</v>
      </c>
      <c r="D140">
        <f t="shared" si="13"/>
        <v>1</v>
      </c>
      <c r="F140">
        <f t="shared" si="10"/>
        <v>12.612718453364014</v>
      </c>
      <c r="G140">
        <f t="shared" si="11"/>
        <v>-3.9735414234776556E-2</v>
      </c>
      <c r="H140">
        <f t="shared" si="14"/>
        <v>0.85543998908445573</v>
      </c>
      <c r="J140" s="2">
        <v>43382</v>
      </c>
      <c r="K140" s="7">
        <f t="shared" si="12"/>
        <v>0.90090225400837043</v>
      </c>
    </row>
    <row r="141" spans="1:11" x14ac:dyDescent="0.2">
      <c r="A141" s="1" t="s">
        <v>136</v>
      </c>
      <c r="B141" s="2">
        <v>43383</v>
      </c>
      <c r="C141" s="1">
        <v>13.641116999999999</v>
      </c>
      <c r="D141">
        <f t="shared" si="13"/>
        <v>-1</v>
      </c>
      <c r="F141">
        <f t="shared" si="10"/>
        <v>12.949196579623271</v>
      </c>
      <c r="G141">
        <f t="shared" si="11"/>
        <v>0.33647812625925688</v>
      </c>
      <c r="H141">
        <f t="shared" si="14"/>
        <v>1.1919181153437126</v>
      </c>
      <c r="J141" s="2">
        <v>43383</v>
      </c>
      <c r="K141" s="7">
        <f t="shared" si="12"/>
        <v>1.2556064282326389</v>
      </c>
    </row>
    <row r="142" spans="1:11" x14ac:dyDescent="0.2">
      <c r="A142" s="1" t="s">
        <v>137</v>
      </c>
      <c r="B142" s="2">
        <v>43384</v>
      </c>
      <c r="C142" s="1">
        <v>13.368963000000001</v>
      </c>
      <c r="D142">
        <f t="shared" si="13"/>
        <v>1</v>
      </c>
      <c r="F142">
        <f t="shared" si="10"/>
        <v>12.687370619563566</v>
      </c>
      <c r="G142">
        <f t="shared" si="11"/>
        <v>0.2618259600597046</v>
      </c>
      <c r="H142">
        <f t="shared" si="14"/>
        <v>1.4537440754034172</v>
      </c>
      <c r="J142" s="2">
        <v>43384</v>
      </c>
      <c r="K142" s="7">
        <f t="shared" si="12"/>
        <v>1.5318422814550081</v>
      </c>
    </row>
    <row r="143" spans="1:11" x14ac:dyDescent="0.2">
      <c r="A143" s="1" t="s">
        <v>138</v>
      </c>
      <c r="B143" s="2">
        <v>43385</v>
      </c>
      <c r="C143" s="1">
        <v>13.230498000000001</v>
      </c>
      <c r="D143">
        <f t="shared" si="13"/>
        <v>1</v>
      </c>
      <c r="F143">
        <f t="shared" si="10"/>
        <v>12.552525487739519</v>
      </c>
      <c r="G143">
        <f t="shared" si="11"/>
        <v>-0.13484513182404712</v>
      </c>
      <c r="H143">
        <f t="shared" si="14"/>
        <v>1.3188989435793701</v>
      </c>
      <c r="J143" s="2">
        <v>43385</v>
      </c>
      <c r="K143" s="7">
        <f t="shared" si="12"/>
        <v>1.3901337903892468</v>
      </c>
    </row>
    <row r="144" spans="1:11" x14ac:dyDescent="0.2">
      <c r="A144" s="1" t="s">
        <v>139</v>
      </c>
      <c r="B144" s="2">
        <v>43388</v>
      </c>
      <c r="C144" s="1">
        <v>13.507428000000001</v>
      </c>
      <c r="D144">
        <f t="shared" si="13"/>
        <v>-1</v>
      </c>
      <c r="F144">
        <f t="shared" si="10"/>
        <v>12.804735952919087</v>
      </c>
      <c r="G144">
        <f t="shared" si="11"/>
        <v>0.25221046517956758</v>
      </c>
      <c r="H144">
        <f t="shared" si="14"/>
        <v>1.5711094087589377</v>
      </c>
      <c r="J144" s="2">
        <v>43388</v>
      </c>
      <c r="K144" s="7">
        <f t="shared" si="12"/>
        <v>1.6573279837212136</v>
      </c>
    </row>
    <row r="145" spans="1:11" x14ac:dyDescent="0.2">
      <c r="A145" s="1" t="s">
        <v>140</v>
      </c>
      <c r="B145" s="2">
        <v>43389</v>
      </c>
      <c r="C145" s="1">
        <v>13.617245</v>
      </c>
      <c r="D145">
        <f t="shared" si="13"/>
        <v>-1</v>
      </c>
      <c r="F145">
        <f t="shared" si="10"/>
        <v>12.905303798743597</v>
      </c>
      <c r="G145">
        <f t="shared" si="11"/>
        <v>-0.10056784582451073</v>
      </c>
      <c r="H145">
        <f t="shared" si="14"/>
        <v>1.4705415629344269</v>
      </c>
      <c r="J145" s="2">
        <v>43389</v>
      </c>
      <c r="K145" s="7">
        <f t="shared" si="12"/>
        <v>1.5516662805807431</v>
      </c>
    </row>
    <row r="146" spans="1:11" x14ac:dyDescent="0.2">
      <c r="A146" s="1" t="s">
        <v>141</v>
      </c>
      <c r="B146" s="2">
        <v>43390</v>
      </c>
      <c r="C146" s="1">
        <v>13.74616</v>
      </c>
      <c r="D146">
        <f t="shared" si="13"/>
        <v>-1</v>
      </c>
      <c r="F146">
        <f t="shared" si="10"/>
        <v>13.023910139678748</v>
      </c>
      <c r="G146">
        <f t="shared" si="11"/>
        <v>-0.1186063409351501</v>
      </c>
      <c r="H146">
        <f t="shared" si="14"/>
        <v>1.3519352219992768</v>
      </c>
      <c r="J146" s="2">
        <v>43390</v>
      </c>
      <c r="K146" s="7">
        <f t="shared" si="12"/>
        <v>1.4269077160337331</v>
      </c>
    </row>
    <row r="147" spans="1:11" x14ac:dyDescent="0.2">
      <c r="A147" s="1" t="s">
        <v>142</v>
      </c>
      <c r="B147" s="2">
        <v>43391</v>
      </c>
      <c r="C147" s="1">
        <v>13.894173</v>
      </c>
      <c r="D147">
        <f t="shared" si="13"/>
        <v>-1</v>
      </c>
      <c r="F147">
        <f t="shared" si="10"/>
        <v>13.160540128691791</v>
      </c>
      <c r="G147">
        <f t="shared" si="11"/>
        <v>-0.13662998901304313</v>
      </c>
      <c r="H147">
        <f t="shared" si="14"/>
        <v>1.2153052329862337</v>
      </c>
      <c r="J147" s="2">
        <v>43391</v>
      </c>
      <c r="K147" s="7">
        <f t="shared" si="12"/>
        <v>1.2830522903921679</v>
      </c>
    </row>
    <row r="148" spans="1:11" x14ac:dyDescent="0.2">
      <c r="A148" s="1" t="s">
        <v>143</v>
      </c>
      <c r="B148" s="2">
        <v>43392</v>
      </c>
      <c r="C148" s="1">
        <v>13.994440000000001</v>
      </c>
      <c r="D148">
        <f t="shared" si="13"/>
        <v>-1</v>
      </c>
      <c r="F148">
        <f t="shared" si="10"/>
        <v>13.251881732962971</v>
      </c>
      <c r="G148">
        <f t="shared" si="11"/>
        <v>-9.1341604271180543E-2</v>
      </c>
      <c r="H148">
        <f t="shared" si="14"/>
        <v>1.1239636287150532</v>
      </c>
      <c r="J148" s="2">
        <v>43392</v>
      </c>
      <c r="K148" s="7">
        <f t="shared" si="12"/>
        <v>1.1869440039681225</v>
      </c>
    </row>
    <row r="149" spans="1:11" x14ac:dyDescent="0.2">
      <c r="A149" s="1" t="s">
        <v>144</v>
      </c>
      <c r="B149" s="2">
        <v>43395</v>
      </c>
      <c r="C149" s="1">
        <v>13.908496</v>
      </c>
      <c r="D149">
        <f t="shared" si="13"/>
        <v>1</v>
      </c>
      <c r="F149">
        <f t="shared" si="10"/>
        <v>13.159677383750431</v>
      </c>
      <c r="G149">
        <f t="shared" si="11"/>
        <v>9.2204349212540393E-2</v>
      </c>
      <c r="H149">
        <f t="shared" si="14"/>
        <v>1.2161679779275936</v>
      </c>
      <c r="J149" s="2">
        <v>43395</v>
      </c>
      <c r="K149" s="7">
        <f t="shared" si="12"/>
        <v>1.2853709831230931</v>
      </c>
    </row>
    <row r="150" spans="1:11" x14ac:dyDescent="0.2">
      <c r="A150" s="1" t="s">
        <v>145</v>
      </c>
      <c r="B150" s="2">
        <v>43396</v>
      </c>
      <c r="C150" s="1">
        <v>13.770032</v>
      </c>
      <c r="D150">
        <f t="shared" si="13"/>
        <v>1</v>
      </c>
      <c r="F150">
        <f t="shared" si="10"/>
        <v>13.025099128895334</v>
      </c>
      <c r="G150">
        <f t="shared" si="11"/>
        <v>-0.13457825485509645</v>
      </c>
      <c r="H150">
        <f t="shared" si="14"/>
        <v>1.0815897230724971</v>
      </c>
      <c r="J150" s="2">
        <v>43396</v>
      </c>
      <c r="K150" s="7">
        <f t="shared" si="12"/>
        <v>1.1434481189121324</v>
      </c>
    </row>
    <row r="151" spans="1:11" x14ac:dyDescent="0.2">
      <c r="A151" s="1" t="s">
        <v>146</v>
      </c>
      <c r="B151" s="2">
        <v>43397</v>
      </c>
      <c r="C151" s="1">
        <v>13.894173</v>
      </c>
      <c r="D151">
        <f t="shared" si="13"/>
        <v>-1</v>
      </c>
      <c r="F151">
        <f t="shared" si="10"/>
        <v>13.138924135533951</v>
      </c>
      <c r="G151">
        <f t="shared" si="11"/>
        <v>0.11382500663861705</v>
      </c>
      <c r="H151">
        <f t="shared" si="14"/>
        <v>1.1954147297111142</v>
      </c>
      <c r="J151" s="2">
        <v>43397</v>
      </c>
      <c r="K151" s="7">
        <f t="shared" si="12"/>
        <v>1.2641293069373123</v>
      </c>
    </row>
    <row r="152" spans="1:11" x14ac:dyDescent="0.2">
      <c r="A152" s="1" t="s">
        <v>147</v>
      </c>
      <c r="B152" s="2">
        <v>43398</v>
      </c>
      <c r="C152" s="1">
        <v>13.784356000000001</v>
      </c>
      <c r="D152">
        <f t="shared" si="13"/>
        <v>1</v>
      </c>
      <c r="F152">
        <f t="shared" si="10"/>
        <v>13.031505719643793</v>
      </c>
      <c r="G152">
        <f t="shared" si="11"/>
        <v>0.10741841589015877</v>
      </c>
      <c r="H152">
        <f t="shared" si="14"/>
        <v>1.3028331456012729</v>
      </c>
      <c r="J152" s="2">
        <v>43398</v>
      </c>
      <c r="K152" s="7">
        <f t="shared" si="12"/>
        <v>1.3780998354239815</v>
      </c>
    </row>
    <row r="153" spans="1:11" x14ac:dyDescent="0.2">
      <c r="A153" s="1" t="s">
        <v>148</v>
      </c>
      <c r="B153" s="2">
        <v>43399</v>
      </c>
      <c r="C153" s="1">
        <v>13.559948</v>
      </c>
      <c r="D153">
        <f t="shared" si="13"/>
        <v>1</v>
      </c>
      <c r="F153">
        <f t="shared" si="10"/>
        <v>12.815842379628572</v>
      </c>
      <c r="G153">
        <f t="shared" si="11"/>
        <v>-0.21566334001522058</v>
      </c>
      <c r="H153">
        <f t="shared" si="14"/>
        <v>1.0871698055860524</v>
      </c>
      <c r="J153" s="2">
        <v>43399</v>
      </c>
      <c r="K153" s="7">
        <f t="shared" si="12"/>
        <v>1.1502923954768729</v>
      </c>
    </row>
    <row r="154" spans="1:11" x14ac:dyDescent="0.2">
      <c r="A154" s="1" t="s">
        <v>149</v>
      </c>
      <c r="B154" s="2">
        <v>43402</v>
      </c>
      <c r="C154" s="1">
        <v>13.574272000000001</v>
      </c>
      <c r="D154">
        <f t="shared" si="13"/>
        <v>-1</v>
      </c>
      <c r="F154">
        <f t="shared" si="10"/>
        <v>12.818839982533577</v>
      </c>
      <c r="G154">
        <f t="shared" si="11"/>
        <v>2.9976029050047259E-3</v>
      </c>
      <c r="H154">
        <f t="shared" si="14"/>
        <v>1.0901674084910571</v>
      </c>
      <c r="J154" s="2">
        <v>43402</v>
      </c>
      <c r="K154" s="7">
        <f t="shared" si="12"/>
        <v>1.1544124857285198</v>
      </c>
    </row>
    <row r="155" spans="1:11" x14ac:dyDescent="0.2">
      <c r="A155" s="1" t="s">
        <v>150</v>
      </c>
      <c r="B155" s="2">
        <v>43403</v>
      </c>
      <c r="C155" s="1">
        <v>13.736610000000001</v>
      </c>
      <c r="D155">
        <f t="shared" si="13"/>
        <v>-1</v>
      </c>
      <c r="F155">
        <f t="shared" si="10"/>
        <v>12.968590063299294</v>
      </c>
      <c r="G155">
        <f t="shared" si="11"/>
        <v>-0.14975008076571683</v>
      </c>
      <c r="H155">
        <f t="shared" si="14"/>
        <v>0.94041732772534026</v>
      </c>
      <c r="J155" s="2">
        <v>43403</v>
      </c>
      <c r="K155" s="7">
        <f t="shared" si="12"/>
        <v>0.99611029457729083</v>
      </c>
    </row>
    <row r="156" spans="1:11" x14ac:dyDescent="0.2">
      <c r="A156" s="1" t="s">
        <v>151</v>
      </c>
      <c r="B156" s="2">
        <v>43404</v>
      </c>
      <c r="C156" s="1">
        <v>13.841652</v>
      </c>
      <c r="D156">
        <f t="shared" si="13"/>
        <v>-1</v>
      </c>
      <c r="F156">
        <f t="shared" si="10"/>
        <v>13.064179401067534</v>
      </c>
      <c r="G156">
        <f t="shared" si="11"/>
        <v>-9.5589337768240412E-2</v>
      </c>
      <c r="H156">
        <f t="shared" si="14"/>
        <v>0.84482798995709985</v>
      </c>
      <c r="J156" s="2">
        <v>43404</v>
      </c>
      <c r="K156" s="7">
        <f t="shared" si="12"/>
        <v>0.89510520927859549</v>
      </c>
    </row>
    <row r="157" spans="1:11" x14ac:dyDescent="0.2">
      <c r="A157" s="1" t="s">
        <v>152</v>
      </c>
      <c r="B157" s="2">
        <v>43405</v>
      </c>
      <c r="C157" s="1">
        <v>13.798679999999999</v>
      </c>
      <c r="D157">
        <f t="shared" si="13"/>
        <v>1</v>
      </c>
      <c r="F157">
        <f t="shared" si="10"/>
        <v>13.020053471336379</v>
      </c>
      <c r="G157">
        <f t="shared" si="11"/>
        <v>4.4125929731155367E-2</v>
      </c>
      <c r="H157">
        <f t="shared" si="14"/>
        <v>0.88895391968825521</v>
      </c>
      <c r="J157" s="2">
        <v>43405</v>
      </c>
      <c r="K157" s="7">
        <f t="shared" si="12"/>
        <v>0.94211523013544973</v>
      </c>
    </row>
    <row r="158" spans="1:11" x14ac:dyDescent="0.2">
      <c r="A158" s="1" t="s">
        <v>153</v>
      </c>
      <c r="B158" s="2">
        <v>43406</v>
      </c>
      <c r="C158" s="1">
        <v>13.741384999999999</v>
      </c>
      <c r="D158">
        <f t="shared" si="13"/>
        <v>1</v>
      </c>
      <c r="F158">
        <f t="shared" si="10"/>
        <v>12.962439651370689</v>
      </c>
      <c r="G158">
        <f t="shared" si="11"/>
        <v>-5.7613819965689927E-2</v>
      </c>
      <c r="H158">
        <f t="shared" si="14"/>
        <v>0.83134009972256528</v>
      </c>
      <c r="J158" s="2">
        <v>43406</v>
      </c>
      <c r="K158" s="7">
        <f t="shared" si="12"/>
        <v>0.88129740106586951</v>
      </c>
    </row>
    <row r="159" spans="1:11" x14ac:dyDescent="0.2">
      <c r="A159" s="1" t="s">
        <v>154</v>
      </c>
      <c r="B159" s="2">
        <v>43409</v>
      </c>
      <c r="C159" s="1">
        <v>13.817779</v>
      </c>
      <c r="D159">
        <f t="shared" si="13"/>
        <v>-1</v>
      </c>
      <c r="F159">
        <f t="shared" si="10"/>
        <v>13.023794285659335</v>
      </c>
      <c r="G159">
        <f t="shared" si="11"/>
        <v>6.1354634288646182E-2</v>
      </c>
      <c r="H159">
        <f t="shared" si="14"/>
        <v>0.89269473401121147</v>
      </c>
      <c r="J159" s="2">
        <v>43409</v>
      </c>
      <c r="K159" s="7">
        <f t="shared" si="12"/>
        <v>0.94711712105380774</v>
      </c>
    </row>
    <row r="160" spans="1:11" x14ac:dyDescent="0.2">
      <c r="A160" s="1" t="s">
        <v>155</v>
      </c>
      <c r="B160" s="2">
        <v>43410</v>
      </c>
      <c r="C160" s="1">
        <v>13.851201</v>
      </c>
      <c r="D160">
        <f t="shared" si="13"/>
        <v>-1</v>
      </c>
      <c r="F160">
        <f t="shared" si="10"/>
        <v>13.051719517487472</v>
      </c>
      <c r="G160">
        <f t="shared" si="11"/>
        <v>-2.7925231828136887E-2</v>
      </c>
      <c r="H160">
        <f t="shared" si="14"/>
        <v>0.86476950218307458</v>
      </c>
      <c r="J160" s="2">
        <v>43410</v>
      </c>
      <c r="K160" s="7">
        <f t="shared" si="12"/>
        <v>0.91774085225772251</v>
      </c>
    </row>
    <row r="161" spans="1:11" x14ac:dyDescent="0.2">
      <c r="A161" s="1" t="s">
        <v>156</v>
      </c>
      <c r="B161" s="2">
        <v>43411</v>
      </c>
      <c r="C161" s="1">
        <v>14.018312999999999</v>
      </c>
      <c r="D161">
        <f t="shared" si="13"/>
        <v>-1</v>
      </c>
      <c r="F161">
        <f t="shared" si="10"/>
        <v>13.20556747220782</v>
      </c>
      <c r="G161">
        <f t="shared" si="11"/>
        <v>-0.15384795472034796</v>
      </c>
      <c r="H161">
        <f t="shared" si="14"/>
        <v>0.71092154746272662</v>
      </c>
      <c r="J161" s="2">
        <v>43411</v>
      </c>
      <c r="K161" s="7">
        <f t="shared" si="12"/>
        <v>0.75467569203299589</v>
      </c>
    </row>
    <row r="162" spans="1:11" x14ac:dyDescent="0.2">
      <c r="A162" s="1" t="s">
        <v>157</v>
      </c>
      <c r="B162" s="2">
        <v>43412</v>
      </c>
      <c r="C162" s="1">
        <v>13.999214</v>
      </c>
      <c r="D162">
        <f t="shared" si="13"/>
        <v>1</v>
      </c>
      <c r="F162">
        <f t="shared" si="10"/>
        <v>13.183963243256086</v>
      </c>
      <c r="G162">
        <f t="shared" si="11"/>
        <v>2.1604228951733973E-2</v>
      </c>
      <c r="H162">
        <f t="shared" si="14"/>
        <v>0.73252577641446059</v>
      </c>
      <c r="J162" s="2">
        <v>43412</v>
      </c>
      <c r="K162" s="7">
        <f t="shared" si="12"/>
        <v>0.77782264068338913</v>
      </c>
    </row>
    <row r="163" spans="1:11" x14ac:dyDescent="0.2">
      <c r="A163" s="1" t="s">
        <v>158</v>
      </c>
      <c r="B163" s="2">
        <v>43413</v>
      </c>
      <c r="C163" s="1">
        <v>14.032636999999999</v>
      </c>
      <c r="D163">
        <f t="shared" si="13"/>
        <v>-1</v>
      </c>
      <c r="F163">
        <f t="shared" si="10"/>
        <v>13.211819666749644</v>
      </c>
      <c r="G163">
        <f t="shared" si="11"/>
        <v>2.7856423493558324E-2</v>
      </c>
      <c r="H163">
        <f t="shared" si="14"/>
        <v>0.76038219990801892</v>
      </c>
      <c r="J163" s="2">
        <v>43413</v>
      </c>
      <c r="K163" s="7">
        <f t="shared" si="12"/>
        <v>0.8076228454301726</v>
      </c>
    </row>
    <row r="164" spans="1:11" x14ac:dyDescent="0.2">
      <c r="A164" s="1" t="s">
        <v>159</v>
      </c>
      <c r="B164" s="2">
        <v>43416</v>
      </c>
      <c r="C164" s="1">
        <v>14.023088</v>
      </c>
      <c r="D164">
        <f t="shared" si="13"/>
        <v>1</v>
      </c>
      <c r="F164">
        <f t="shared" si="10"/>
        <v>13.191982038593157</v>
      </c>
      <c r="G164">
        <f t="shared" si="11"/>
        <v>1.9837628156487597E-2</v>
      </c>
      <c r="H164">
        <f t="shared" si="14"/>
        <v>0.78021982806450652</v>
      </c>
      <c r="J164" s="2">
        <v>43416</v>
      </c>
      <c r="K164" s="7">
        <f t="shared" si="12"/>
        <v>0.82937433330982946</v>
      </c>
    </row>
    <row r="165" spans="1:11" x14ac:dyDescent="0.2">
      <c r="A165" s="1" t="s">
        <v>160</v>
      </c>
      <c r="B165" s="2">
        <v>43417</v>
      </c>
      <c r="C165" s="1">
        <v>14.242721</v>
      </c>
      <c r="D165">
        <f t="shared" si="13"/>
        <v>-1</v>
      </c>
      <c r="F165">
        <f t="shared" si="10"/>
        <v>13.394927709797813</v>
      </c>
      <c r="G165">
        <f t="shared" si="11"/>
        <v>0.20294567120465601</v>
      </c>
      <c r="H165">
        <f t="shared" si="14"/>
        <v>0.98316549926916252</v>
      </c>
      <c r="J165" s="2">
        <v>43417</v>
      </c>
      <c r="K165" s="7">
        <f t="shared" si="12"/>
        <v>1.0453921220249534</v>
      </c>
    </row>
    <row r="166" spans="1:11" x14ac:dyDescent="0.2">
      <c r="A166" s="1" t="s">
        <v>161</v>
      </c>
      <c r="B166" s="2">
        <v>43418</v>
      </c>
      <c r="C166" s="1">
        <v>14.290467</v>
      </c>
      <c r="D166">
        <f t="shared" si="13"/>
        <v>-1</v>
      </c>
      <c r="F166">
        <f t="shared" si="10"/>
        <v>13.436150003528981</v>
      </c>
      <c r="G166">
        <f t="shared" si="11"/>
        <v>-4.1222293731168591E-2</v>
      </c>
      <c r="H166">
        <f t="shared" si="14"/>
        <v>0.94194320553799393</v>
      </c>
      <c r="J166" s="2">
        <v>43418</v>
      </c>
      <c r="K166" s="7">
        <f t="shared" si="12"/>
        <v>1.0018352199908056</v>
      </c>
    </row>
    <row r="167" spans="1:11" x14ac:dyDescent="0.2">
      <c r="A167" s="1" t="s">
        <v>162</v>
      </c>
      <c r="B167" s="2">
        <v>43419</v>
      </c>
      <c r="C167" s="1">
        <v>14.257045</v>
      </c>
      <c r="D167">
        <f t="shared" si="13"/>
        <v>1</v>
      </c>
      <c r="F167">
        <f t="shared" si="10"/>
        <v>13.401054022941402</v>
      </c>
      <c r="G167">
        <f t="shared" si="11"/>
        <v>3.5095980587579234E-2</v>
      </c>
      <c r="H167">
        <f t="shared" si="14"/>
        <v>0.97703918612557317</v>
      </c>
      <c r="J167" s="2">
        <v>43419</v>
      </c>
      <c r="K167" s="7">
        <f t="shared" si="12"/>
        <v>1.0394474658119646</v>
      </c>
    </row>
    <row r="168" spans="1:11" x14ac:dyDescent="0.2">
      <c r="A168" s="1" t="s">
        <v>163</v>
      </c>
      <c r="B168" s="2">
        <v>43420</v>
      </c>
      <c r="C168" s="1">
        <v>14.448029999999999</v>
      </c>
      <c r="D168">
        <f t="shared" si="13"/>
        <v>-1</v>
      </c>
      <c r="F168">
        <f t="shared" si="10"/>
        <v>13.576852115293047</v>
      </c>
      <c r="G168">
        <f t="shared" si="11"/>
        <v>0.1757980923516449</v>
      </c>
      <c r="H168">
        <f t="shared" si="14"/>
        <v>1.1528372784772181</v>
      </c>
      <c r="J168" s="2">
        <v>43420</v>
      </c>
      <c r="K168" s="7">
        <f t="shared" si="12"/>
        <v>1.2268107101052923</v>
      </c>
    </row>
    <row r="169" spans="1:11" x14ac:dyDescent="0.2">
      <c r="A169" s="1" t="s">
        <v>164</v>
      </c>
      <c r="B169" s="2">
        <v>43423</v>
      </c>
      <c r="C169" s="1">
        <v>14.486227</v>
      </c>
      <c r="D169">
        <f t="shared" si="13"/>
        <v>-1</v>
      </c>
      <c r="F169">
        <f t="shared" si="10"/>
        <v>13.601561975986327</v>
      </c>
      <c r="G169">
        <f t="shared" si="11"/>
        <v>-2.470986069327985E-2</v>
      </c>
      <c r="H169">
        <f t="shared" si="14"/>
        <v>1.1281274177839382</v>
      </c>
      <c r="J169" s="2">
        <v>43423</v>
      </c>
      <c r="K169" s="7">
        <f t="shared" si="12"/>
        <v>1.2015024368373612</v>
      </c>
    </row>
    <row r="170" spans="1:11" x14ac:dyDescent="0.2">
      <c r="A170" s="1" t="s">
        <v>165</v>
      </c>
      <c r="B170" s="2">
        <v>43424</v>
      </c>
      <c r="C170" s="1">
        <v>14.500551</v>
      </c>
      <c r="D170">
        <f t="shared" si="13"/>
        <v>-1</v>
      </c>
      <c r="F170">
        <f t="shared" si="10"/>
        <v>13.611281588937681</v>
      </c>
      <c r="G170">
        <f t="shared" si="11"/>
        <v>-9.7196129513541507E-3</v>
      </c>
      <c r="H170">
        <f t="shared" si="14"/>
        <v>1.1184078048325841</v>
      </c>
      <c r="J170" s="2">
        <v>43424</v>
      </c>
      <c r="K170" s="7">
        <f t="shared" si="12"/>
        <v>1.1914770337242477</v>
      </c>
    </row>
    <row r="171" spans="1:11" x14ac:dyDescent="0.2">
      <c r="A171" s="1" t="s">
        <v>166</v>
      </c>
      <c r="B171" s="2">
        <v>43425</v>
      </c>
      <c r="C171" s="1">
        <v>14.615142000000001</v>
      </c>
      <c r="D171">
        <f t="shared" si="13"/>
        <v>-1</v>
      </c>
      <c r="F171">
        <f t="shared" si="10"/>
        <v>13.715087040274225</v>
      </c>
      <c r="G171">
        <f t="shared" si="11"/>
        <v>-0.10380545133654451</v>
      </c>
      <c r="H171">
        <f t="shared" si="14"/>
        <v>1.0146023534960396</v>
      </c>
      <c r="J171" s="2">
        <v>43425</v>
      </c>
      <c r="K171" s="7">
        <f t="shared" si="12"/>
        <v>1.0811858084702557</v>
      </c>
    </row>
    <row r="172" spans="1:11" x14ac:dyDescent="0.2">
      <c r="A172" s="1" t="s">
        <v>167</v>
      </c>
      <c r="B172" s="2">
        <v>43426</v>
      </c>
      <c r="C172" s="1">
        <v>14.428931</v>
      </c>
      <c r="D172">
        <f t="shared" si="13"/>
        <v>1</v>
      </c>
      <c r="F172">
        <f t="shared" si="10"/>
        <v>13.536634433181582</v>
      </c>
      <c r="G172">
        <f t="shared" si="11"/>
        <v>0.17845260709264288</v>
      </c>
      <c r="H172">
        <f t="shared" si="14"/>
        <v>1.1930549605886824</v>
      </c>
      <c r="J172" s="2">
        <v>43426</v>
      </c>
      <c r="K172" s="7">
        <f t="shared" si="12"/>
        <v>1.2716977613981268</v>
      </c>
    </row>
    <row r="173" spans="1:11" x14ac:dyDescent="0.2">
      <c r="A173" s="1" t="s">
        <v>168</v>
      </c>
      <c r="B173" s="2">
        <v>43427</v>
      </c>
      <c r="C173" s="1">
        <v>14.533974000000001</v>
      </c>
      <c r="D173">
        <f t="shared" si="13"/>
        <v>-1</v>
      </c>
      <c r="F173">
        <f t="shared" si="10"/>
        <v>13.631446336058742</v>
      </c>
      <c r="G173">
        <f t="shared" si="11"/>
        <v>9.4811902877159682E-2</v>
      </c>
      <c r="H173">
        <f t="shared" si="14"/>
        <v>1.2878668634658421</v>
      </c>
      <c r="J173" s="2">
        <v>43427</v>
      </c>
      <c r="K173" s="7">
        <f t="shared" si="12"/>
        <v>1.3731355461203378</v>
      </c>
    </row>
    <row r="174" spans="1:11" x14ac:dyDescent="0.2">
      <c r="A174" s="1" t="s">
        <v>169</v>
      </c>
      <c r="B174" s="2">
        <v>43430</v>
      </c>
      <c r="C174" s="1">
        <v>14.681986999999999</v>
      </c>
      <c r="D174">
        <f t="shared" si="13"/>
        <v>-1</v>
      </c>
      <c r="F174">
        <f t="shared" si="10"/>
        <v>13.758954677312957</v>
      </c>
      <c r="G174">
        <f t="shared" si="11"/>
        <v>-0.12750834125421484</v>
      </c>
      <c r="H174">
        <f t="shared" si="14"/>
        <v>1.1603585222116273</v>
      </c>
      <c r="J174" s="2">
        <v>43430</v>
      </c>
      <c r="K174" s="7">
        <f t="shared" si="12"/>
        <v>1.2382022572209987</v>
      </c>
    </row>
    <row r="175" spans="1:11" x14ac:dyDescent="0.2">
      <c r="A175" s="1" t="s">
        <v>170</v>
      </c>
      <c r="B175" s="2">
        <v>43431</v>
      </c>
      <c r="C175" s="1">
        <v>14.782253000000001</v>
      </c>
      <c r="D175">
        <f t="shared" si="13"/>
        <v>-1</v>
      </c>
      <c r="F175">
        <f t="shared" si="10"/>
        <v>13.849122319259914</v>
      </c>
      <c r="G175">
        <f t="shared" si="11"/>
        <v>-9.0167641946957033E-2</v>
      </c>
      <c r="H175">
        <f t="shared" si="14"/>
        <v>1.0701908802646702</v>
      </c>
      <c r="J175" s="2">
        <v>43431</v>
      </c>
      <c r="K175" s="7">
        <f t="shared" si="12"/>
        <v>1.1422985504550343</v>
      </c>
    </row>
    <row r="176" spans="1:11" x14ac:dyDescent="0.2">
      <c r="A176" s="1" t="s">
        <v>171</v>
      </c>
      <c r="B176" s="2">
        <v>43432</v>
      </c>
      <c r="C176" s="1">
        <v>14.686761000000001</v>
      </c>
      <c r="D176">
        <f t="shared" si="13"/>
        <v>1</v>
      </c>
      <c r="F176">
        <f t="shared" si="10"/>
        <v>13.755889004936032</v>
      </c>
      <c r="G176">
        <f t="shared" si="11"/>
        <v>9.3233314323882155E-2</v>
      </c>
      <c r="H176">
        <f t="shared" si="14"/>
        <v>1.1634241945885524</v>
      </c>
      <c r="J176" s="2">
        <v>43432</v>
      </c>
      <c r="K176" s="7">
        <f t="shared" si="12"/>
        <v>1.2421540390016415</v>
      </c>
    </row>
    <row r="177" spans="1:11" x14ac:dyDescent="0.2">
      <c r="A177" s="1" t="s">
        <v>172</v>
      </c>
      <c r="B177" s="2">
        <v>43433</v>
      </c>
      <c r="C177" s="1">
        <v>14.691535999999999</v>
      </c>
      <c r="D177">
        <f t="shared" si="13"/>
        <v>-1</v>
      </c>
      <c r="F177">
        <f t="shared" si="10"/>
        <v>13.756591911651316</v>
      </c>
      <c r="G177">
        <f t="shared" si="11"/>
        <v>7.0290671528461246E-4</v>
      </c>
      <c r="H177">
        <f t="shared" si="14"/>
        <v>1.164127101303837</v>
      </c>
      <c r="J177" s="2">
        <v>43433</v>
      </c>
      <c r="K177" s="7">
        <f t="shared" si="12"/>
        <v>1.2432450804109068</v>
      </c>
    </row>
    <row r="178" spans="1:11" x14ac:dyDescent="0.2">
      <c r="A178" s="1" t="s">
        <v>173</v>
      </c>
      <c r="B178" s="2">
        <v>43434</v>
      </c>
      <c r="C178" s="1">
        <v>14.787027999999999</v>
      </c>
      <c r="D178">
        <f t="shared" si="13"/>
        <v>-1</v>
      </c>
      <c r="F178">
        <f t="shared" si="10"/>
        <v>13.842214058007954</v>
      </c>
      <c r="G178">
        <f t="shared" si="11"/>
        <v>-8.5622146356637785E-2</v>
      </c>
      <c r="H178">
        <f t="shared" si="14"/>
        <v>1.0785049549471992</v>
      </c>
      <c r="J178" s="2">
        <v>43434</v>
      </c>
      <c r="K178" s="7">
        <f t="shared" si="12"/>
        <v>1.1521193719524121</v>
      </c>
    </row>
    <row r="179" spans="1:11" x14ac:dyDescent="0.2">
      <c r="A179" s="1" t="s">
        <v>174</v>
      </c>
      <c r="B179" s="2">
        <v>43437</v>
      </c>
      <c r="C179" s="1">
        <v>14.748830999999999</v>
      </c>
      <c r="D179">
        <f t="shared" si="13"/>
        <v>1</v>
      </c>
      <c r="F179">
        <f t="shared" si="10"/>
        <v>13.795114535808333</v>
      </c>
      <c r="G179">
        <f t="shared" si="11"/>
        <v>4.7099522199621546E-2</v>
      </c>
      <c r="H179">
        <f t="shared" si="14"/>
        <v>1.1256044771468208</v>
      </c>
      <c r="J179" s="2">
        <v>43437</v>
      </c>
      <c r="K179" s="7">
        <f t="shared" si="12"/>
        <v>1.203422426337184</v>
      </c>
    </row>
    <row r="180" spans="1:11" x14ac:dyDescent="0.2">
      <c r="A180" s="1" t="s">
        <v>175</v>
      </c>
      <c r="B180" s="2">
        <v>43438</v>
      </c>
      <c r="C180" s="1">
        <v>14.734508</v>
      </c>
      <c r="D180">
        <f t="shared" si="13"/>
        <v>1</v>
      </c>
      <c r="F180">
        <f t="shared" si="10"/>
        <v>13.777942420507308</v>
      </c>
      <c r="G180">
        <f t="shared" si="11"/>
        <v>-1.7172115301024249E-2</v>
      </c>
      <c r="H180">
        <f t="shared" si="14"/>
        <v>1.1084323618457965</v>
      </c>
      <c r="J180" s="2">
        <v>43438</v>
      </c>
      <c r="K180" s="7">
        <f t="shared" si="12"/>
        <v>1.1853878470827885</v>
      </c>
    </row>
    <row r="181" spans="1:11" x14ac:dyDescent="0.2">
      <c r="A181" s="1" t="s">
        <v>176</v>
      </c>
      <c r="B181" s="2">
        <v>43439</v>
      </c>
      <c r="C181" s="1">
        <v>14.629465</v>
      </c>
      <c r="D181">
        <f t="shared" si="13"/>
        <v>1</v>
      </c>
      <c r="F181">
        <f t="shared" si="10"/>
        <v>13.675971466668043</v>
      </c>
      <c r="G181">
        <f t="shared" si="11"/>
        <v>-0.10197095383926502</v>
      </c>
      <c r="H181">
        <f t="shared" si="14"/>
        <v>1.0064614080065315</v>
      </c>
      <c r="J181" s="2">
        <v>43439</v>
      </c>
      <c r="K181" s="7">
        <f t="shared" si="12"/>
        <v>1.0766322508180519</v>
      </c>
    </row>
    <row r="182" spans="1:11" x14ac:dyDescent="0.2">
      <c r="A182" s="1" t="s">
        <v>177</v>
      </c>
      <c r="B182" s="2">
        <v>43440</v>
      </c>
      <c r="C182" s="1">
        <v>14.352537</v>
      </c>
      <c r="D182">
        <f t="shared" si="13"/>
        <v>1</v>
      </c>
      <c r="F182">
        <f t="shared" si="10"/>
        <v>13.413417180400252</v>
      </c>
      <c r="G182">
        <f t="shared" si="11"/>
        <v>-0.26255428626779143</v>
      </c>
      <c r="H182">
        <f t="shared" si="14"/>
        <v>0.74390712173874007</v>
      </c>
      <c r="J182" s="2">
        <v>43440</v>
      </c>
      <c r="K182" s="7">
        <f t="shared" si="12"/>
        <v>0.79599063726430463</v>
      </c>
    </row>
    <row r="183" spans="1:11" x14ac:dyDescent="0.2">
      <c r="A183" s="1" t="s">
        <v>178</v>
      </c>
      <c r="B183" s="2">
        <v>43441</v>
      </c>
      <c r="C183" s="1">
        <v>14.428931</v>
      </c>
      <c r="D183">
        <f t="shared" si="13"/>
        <v>-1</v>
      </c>
      <c r="F183">
        <f t="shared" si="10"/>
        <v>13.481118580464253</v>
      </c>
      <c r="G183">
        <f t="shared" si="11"/>
        <v>6.7701400064001049E-2</v>
      </c>
      <c r="H183">
        <f t="shared" si="14"/>
        <v>0.81160852180274112</v>
      </c>
      <c r="J183" s="2">
        <v>43441</v>
      </c>
      <c r="K183" s="7">
        <f t="shared" si="12"/>
        <v>0.86867000614280365</v>
      </c>
    </row>
    <row r="184" spans="1:11" x14ac:dyDescent="0.2">
      <c r="A184" s="1" t="s">
        <v>179</v>
      </c>
      <c r="B184" s="2">
        <v>43444</v>
      </c>
      <c r="C184" s="1">
        <v>14.309566</v>
      </c>
      <c r="D184">
        <f t="shared" si="13"/>
        <v>1</v>
      </c>
      <c r="F184">
        <f t="shared" si="10"/>
        <v>13.358610275181041</v>
      </c>
      <c r="G184">
        <f t="shared" si="11"/>
        <v>0.12250830528321188</v>
      </c>
      <c r="H184">
        <f t="shared" si="14"/>
        <v>0.93411682708595301</v>
      </c>
      <c r="J184" s="2">
        <v>43444</v>
      </c>
      <c r="K184" s="7">
        <f t="shared" si="12"/>
        <v>1.0006135453873686</v>
      </c>
    </row>
    <row r="185" spans="1:11" x14ac:dyDescent="0.2">
      <c r="A185" s="1" t="s">
        <v>180</v>
      </c>
      <c r="B185" s="2">
        <v>43445</v>
      </c>
      <c r="C185" s="1">
        <v>14.395509000000001</v>
      </c>
      <c r="D185">
        <f t="shared" si="13"/>
        <v>-1</v>
      </c>
      <c r="F185">
        <f t="shared" si="10"/>
        <v>13.435160481777775</v>
      </c>
      <c r="G185">
        <f t="shared" si="11"/>
        <v>7.6550206596733616E-2</v>
      </c>
      <c r="H185">
        <f t="shared" si="14"/>
        <v>1.0106670336826866</v>
      </c>
      <c r="J185" s="2">
        <v>43445</v>
      </c>
      <c r="K185" s="7">
        <f t="shared" si="12"/>
        <v>1.0829097575064655</v>
      </c>
    </row>
    <row r="186" spans="1:11" x14ac:dyDescent="0.2">
      <c r="A186" s="1" t="s">
        <v>181</v>
      </c>
      <c r="B186" s="2">
        <v>43446</v>
      </c>
      <c r="C186" s="1">
        <v>14.505324999999999</v>
      </c>
      <c r="D186">
        <f t="shared" si="13"/>
        <v>-1</v>
      </c>
      <c r="F186">
        <f t="shared" si="10"/>
        <v>13.533942035166652</v>
      </c>
      <c r="G186">
        <f t="shared" si="11"/>
        <v>-9.8781553388876731E-2</v>
      </c>
      <c r="H186">
        <f t="shared" si="14"/>
        <v>0.91188548029380989</v>
      </c>
      <c r="J186" s="2">
        <v>43446</v>
      </c>
      <c r="K186" s="7">
        <f t="shared" si="12"/>
        <v>0.97733500114550576</v>
      </c>
    </row>
    <row r="187" spans="1:11" x14ac:dyDescent="0.2">
      <c r="A187" s="1" t="s">
        <v>182</v>
      </c>
      <c r="B187" s="2">
        <v>43447</v>
      </c>
      <c r="C187" s="1">
        <v>14.395509000000001</v>
      </c>
      <c r="D187">
        <f t="shared" si="13"/>
        <v>1</v>
      </c>
      <c r="F187">
        <f t="shared" si="10"/>
        <v>13.427800766551416</v>
      </c>
      <c r="G187">
        <f t="shared" si="11"/>
        <v>0.10614126861523587</v>
      </c>
      <c r="H187">
        <f t="shared" si="14"/>
        <v>1.0180267489090458</v>
      </c>
      <c r="J187" s="2">
        <v>43447</v>
      </c>
      <c r="K187" s="7">
        <f t="shared" si="12"/>
        <v>1.091393406928294</v>
      </c>
    </row>
    <row r="188" spans="1:11" x14ac:dyDescent="0.2">
      <c r="A188" s="1" t="s">
        <v>183</v>
      </c>
      <c r="B188" s="2">
        <v>43448</v>
      </c>
      <c r="C188" s="1">
        <v>14.424156</v>
      </c>
      <c r="D188">
        <f t="shared" si="13"/>
        <v>-1</v>
      </c>
      <c r="F188">
        <f t="shared" si="10"/>
        <v>13.450836365885026</v>
      </c>
      <c r="G188">
        <f t="shared" si="11"/>
        <v>2.3035599333610435E-2</v>
      </c>
      <c r="H188">
        <f t="shared" si="14"/>
        <v>1.0410623482426562</v>
      </c>
      <c r="J188" s="2">
        <v>43448</v>
      </c>
      <c r="K188" s="7">
        <f t="shared" si="12"/>
        <v>1.1163949443964825</v>
      </c>
    </row>
    <row r="189" spans="1:11" x14ac:dyDescent="0.2">
      <c r="A189" s="1" t="s">
        <v>184</v>
      </c>
      <c r="B189" s="2">
        <v>43451</v>
      </c>
      <c r="C189" s="1">
        <v>14.529199</v>
      </c>
      <c r="D189">
        <f t="shared" si="13"/>
        <v>-1</v>
      </c>
      <c r="F189">
        <f t="shared" si="10"/>
        <v>13.537659809856702</v>
      </c>
      <c r="G189">
        <f t="shared" si="11"/>
        <v>-8.6823443971676184E-2</v>
      </c>
      <c r="H189">
        <f t="shared" si="14"/>
        <v>0.95423890427098002</v>
      </c>
      <c r="J189" s="2">
        <v>43451</v>
      </c>
      <c r="K189" s="7">
        <f t="shared" si="12"/>
        <v>1.0241302506065688</v>
      </c>
    </row>
    <row r="190" spans="1:11" x14ac:dyDescent="0.2">
      <c r="A190" s="1" t="s">
        <v>185</v>
      </c>
      <c r="B190" s="2">
        <v>43452</v>
      </c>
      <c r="C190" s="1">
        <v>14.45758</v>
      </c>
      <c r="D190">
        <f t="shared" si="13"/>
        <v>1</v>
      </c>
      <c r="F190">
        <f t="shared" si="10"/>
        <v>13.467238259161604</v>
      </c>
      <c r="G190">
        <f t="shared" si="11"/>
        <v>7.0421550695098034E-2</v>
      </c>
      <c r="H190">
        <f t="shared" si="14"/>
        <v>1.024660454966078</v>
      </c>
      <c r="J190" s="2">
        <v>43452</v>
      </c>
      <c r="K190" s="7">
        <f t="shared" si="12"/>
        <v>1.1000110204800606</v>
      </c>
    </row>
    <row r="191" spans="1:11" x14ac:dyDescent="0.2">
      <c r="A191" s="1" t="s">
        <v>186</v>
      </c>
      <c r="B191" s="2">
        <v>43453</v>
      </c>
      <c r="C191" s="1">
        <v>14.681986999999999</v>
      </c>
      <c r="D191">
        <f t="shared" si="13"/>
        <v>-1</v>
      </c>
      <c r="F191">
        <f t="shared" si="10"/>
        <v>13.672527007303986</v>
      </c>
      <c r="G191">
        <f t="shared" si="11"/>
        <v>0.20528874814238129</v>
      </c>
      <c r="H191">
        <f t="shared" si="14"/>
        <v>1.2299492031084593</v>
      </c>
      <c r="J191" s="2">
        <v>43453</v>
      </c>
      <c r="K191" s="7">
        <f t="shared" si="12"/>
        <v>1.3207579111785233</v>
      </c>
    </row>
    <row r="192" spans="1:11" x14ac:dyDescent="0.2">
      <c r="A192" s="1" t="s">
        <v>187</v>
      </c>
      <c r="B192" s="2">
        <v>43454</v>
      </c>
      <c r="C192" s="1">
        <v>14.443255000000001</v>
      </c>
      <c r="D192">
        <f t="shared" si="13"/>
        <v>1</v>
      </c>
      <c r="F192">
        <f t="shared" si="10"/>
        <v>13.446524541554805</v>
      </c>
      <c r="G192">
        <f t="shared" si="11"/>
        <v>0.22600246574918081</v>
      </c>
      <c r="H192">
        <f t="shared" si="14"/>
        <v>1.4559516688576402</v>
      </c>
      <c r="J192" s="2">
        <v>43454</v>
      </c>
      <c r="K192" s="7">
        <f t="shared" si="12"/>
        <v>1.5638748254985846</v>
      </c>
    </row>
    <row r="193" spans="1:11" x14ac:dyDescent="0.2">
      <c r="A193" s="1" t="s">
        <v>188</v>
      </c>
      <c r="B193" s="2">
        <v>43455</v>
      </c>
      <c r="C193" s="1">
        <v>14.333439</v>
      </c>
      <c r="D193">
        <f t="shared" si="13"/>
        <v>1</v>
      </c>
      <c r="F193">
        <f t="shared" si="10"/>
        <v>13.340631486337577</v>
      </c>
      <c r="G193">
        <f t="shared" si="11"/>
        <v>-0.10589305521722814</v>
      </c>
      <c r="H193">
        <f t="shared" si="14"/>
        <v>1.350058613640412</v>
      </c>
      <c r="J193" s="2">
        <v>43455</v>
      </c>
      <c r="K193" s="7">
        <f t="shared" si="12"/>
        <v>1.4505297447768621</v>
      </c>
    </row>
    <row r="194" spans="1:11" x14ac:dyDescent="0.2">
      <c r="A194" s="1" t="s">
        <v>189</v>
      </c>
      <c r="B194" s="2">
        <v>43461</v>
      </c>
      <c r="C194" s="1">
        <v>13.932370000000001</v>
      </c>
      <c r="D194">
        <f t="shared" si="13"/>
        <v>1</v>
      </c>
      <c r="F194">
        <f t="shared" si="10"/>
        <v>12.946043913668495</v>
      </c>
      <c r="G194">
        <f t="shared" si="11"/>
        <v>-0.39458757266908151</v>
      </c>
      <c r="H194">
        <f t="shared" si="14"/>
        <v>0.95547104097133051</v>
      </c>
      <c r="J194" s="2">
        <v>43461</v>
      </c>
      <c r="K194" s="7">
        <f t="shared" si="12"/>
        <v>1.0282659440883628</v>
      </c>
    </row>
    <row r="195" spans="1:11" x14ac:dyDescent="0.2">
      <c r="A195" s="1" t="s">
        <v>190</v>
      </c>
      <c r="B195" s="2">
        <v>43462</v>
      </c>
      <c r="C195" s="1">
        <v>14.152002</v>
      </c>
      <c r="D195">
        <f t="shared" si="13"/>
        <v>-1</v>
      </c>
      <c r="F195">
        <f t="shared" si="10"/>
        <v>13.146525038086443</v>
      </c>
      <c r="G195">
        <f t="shared" si="11"/>
        <v>0.20048112441794785</v>
      </c>
      <c r="H195">
        <f t="shared" si="14"/>
        <v>1.1559521653892784</v>
      </c>
      <c r="J195" s="2">
        <v>43462</v>
      </c>
      <c r="K195" s="7">
        <f t="shared" si="12"/>
        <v>1.2443620887725138</v>
      </c>
    </row>
    <row r="196" spans="1:11" x14ac:dyDescent="0.2">
      <c r="A196" s="1" t="s">
        <v>191</v>
      </c>
      <c r="B196" s="2">
        <v>43467</v>
      </c>
      <c r="C196" s="1">
        <v>14.152002</v>
      </c>
      <c r="D196">
        <f t="shared" si="13"/>
        <v>-1</v>
      </c>
      <c r="F196">
        <f t="shared" si="10"/>
        <v>13.128528428936985</v>
      </c>
      <c r="G196">
        <f t="shared" si="11"/>
        <v>1.7996609149458109E-2</v>
      </c>
      <c r="H196">
        <f t="shared" si="14"/>
        <v>1.1739487745387365</v>
      </c>
      <c r="J196" s="2">
        <v>43467</v>
      </c>
      <c r="K196" s="7">
        <f t="shared" si="12"/>
        <v>1.2654674509102586</v>
      </c>
    </row>
    <row r="197" spans="1:11" x14ac:dyDescent="0.2">
      <c r="A197" s="1" t="s">
        <v>192</v>
      </c>
      <c r="B197" s="2">
        <v>43468</v>
      </c>
      <c r="C197" s="1">
        <v>14.257045</v>
      </c>
      <c r="D197">
        <f t="shared" si="13"/>
        <v>-1</v>
      </c>
      <c r="F197">
        <f t="shared" si="10"/>
        <v>13.222351654955821</v>
      </c>
      <c r="G197">
        <f t="shared" si="11"/>
        <v>-9.3823226018836081E-2</v>
      </c>
      <c r="H197">
        <f t="shared" si="14"/>
        <v>1.0801255485199004</v>
      </c>
      <c r="J197" s="2">
        <v>43468</v>
      </c>
      <c r="K197" s="7">
        <f t="shared" si="12"/>
        <v>1.1646489938214668</v>
      </c>
    </row>
    <row r="198" spans="1:11" x14ac:dyDescent="0.2">
      <c r="A198" s="1" t="s">
        <v>193</v>
      </c>
      <c r="B198" s="2">
        <v>43469</v>
      </c>
      <c r="C198" s="1">
        <v>14.366861</v>
      </c>
      <c r="D198">
        <f t="shared" si="13"/>
        <v>-1</v>
      </c>
      <c r="F198">
        <f t="shared" si="10"/>
        <v>13.320547883697859</v>
      </c>
      <c r="G198">
        <f t="shared" si="11"/>
        <v>-9.8196228742038372E-2</v>
      </c>
      <c r="H198">
        <f t="shared" si="14"/>
        <v>0.98192931977786202</v>
      </c>
      <c r="J198" s="2">
        <v>43469</v>
      </c>
      <c r="K198" s="7">
        <f t="shared" si="12"/>
        <v>1.0590586943002562</v>
      </c>
    </row>
    <row r="199" spans="1:11" x14ac:dyDescent="0.2">
      <c r="A199" s="1" t="s">
        <v>194</v>
      </c>
      <c r="B199" s="2">
        <v>43472</v>
      </c>
      <c r="C199" s="1">
        <v>14.385959</v>
      </c>
      <c r="D199">
        <f t="shared" si="13"/>
        <v>-1</v>
      </c>
      <c r="F199">
        <f t="shared" si="10"/>
        <v>13.327296564847071</v>
      </c>
      <c r="G199">
        <f t="shared" si="11"/>
        <v>-6.7486811492116772E-3</v>
      </c>
      <c r="H199">
        <f t="shared" si="14"/>
        <v>0.97518063862865034</v>
      </c>
      <c r="J199" s="2">
        <v>43472</v>
      </c>
      <c r="K199" s="7">
        <f t="shared" si="12"/>
        <v>1.0526447443143967</v>
      </c>
    </row>
    <row r="200" spans="1:11" x14ac:dyDescent="0.2">
      <c r="A200" s="1" t="s">
        <v>195</v>
      </c>
      <c r="B200" s="2">
        <v>43473</v>
      </c>
      <c r="C200" s="1">
        <v>14.194974</v>
      </c>
      <c r="D200">
        <f t="shared" si="13"/>
        <v>1</v>
      </c>
      <c r="F200">
        <f t="shared" si="10"/>
        <v>13.146763800632536</v>
      </c>
      <c r="G200">
        <f t="shared" si="11"/>
        <v>0.18053276421453468</v>
      </c>
      <c r="H200">
        <f t="shared" si="14"/>
        <v>1.155713402843185</v>
      </c>
      <c r="J200" s="2">
        <v>43473</v>
      </c>
      <c r="K200" s="7">
        <f t="shared" si="12"/>
        <v>1.247860078236229</v>
      </c>
    </row>
    <row r="201" spans="1:11" x14ac:dyDescent="0.2">
      <c r="A201" s="1" t="s">
        <v>196</v>
      </c>
      <c r="B201" s="2">
        <v>43474</v>
      </c>
      <c r="C201" s="1">
        <v>14.104257</v>
      </c>
      <c r="D201">
        <f t="shared" si="13"/>
        <v>1</v>
      </c>
      <c r="F201">
        <f t="shared" ref="F201:F258" si="15">EXP(-$B$1*(B201-$E$1)/365) * C201</f>
        <v>13.059167340436394</v>
      </c>
      <c r="G201">
        <f t="shared" si="11"/>
        <v>-8.759646019614209E-2</v>
      </c>
      <c r="H201">
        <f t="shared" si="14"/>
        <v>1.0681169426470429</v>
      </c>
      <c r="J201" s="2">
        <v>43474</v>
      </c>
      <c r="K201" s="7">
        <f t="shared" si="12"/>
        <v>1.1535954377811604</v>
      </c>
    </row>
    <row r="202" spans="1:11" x14ac:dyDescent="0.2">
      <c r="A202" s="1" t="s">
        <v>197</v>
      </c>
      <c r="B202" s="2">
        <v>43475</v>
      </c>
      <c r="C202" s="1">
        <v>14.113806</v>
      </c>
      <c r="D202">
        <f t="shared" si="13"/>
        <v>-1</v>
      </c>
      <c r="F202">
        <f t="shared" si="15"/>
        <v>13.064428997788234</v>
      </c>
      <c r="G202">
        <f t="shared" ref="G202:G258" si="16">D201*(F202-F201)</f>
        <v>5.2616573518395882E-3</v>
      </c>
      <c r="H202">
        <f t="shared" si="14"/>
        <v>1.0733785999988825</v>
      </c>
      <c r="J202" s="2">
        <v>43475</v>
      </c>
      <c r="K202" s="7">
        <f t="shared" ref="K202:K258" si="17">EXP($B$1*(B202-$F$1)/365) * H202</f>
        <v>1.1595958252366469</v>
      </c>
    </row>
    <row r="203" spans="1:11" x14ac:dyDescent="0.2">
      <c r="A203" s="1" t="s">
        <v>198</v>
      </c>
      <c r="B203" s="2">
        <v>43476</v>
      </c>
      <c r="C203" s="1">
        <v>14.070833</v>
      </c>
      <c r="D203">
        <f t="shared" ref="D203:D257" si="18">IF(C203&gt;=C202,-1,1)</f>
        <v>1</v>
      </c>
      <c r="F203">
        <f t="shared" si="15"/>
        <v>13.021083178830047</v>
      </c>
      <c r="G203">
        <f t="shared" si="16"/>
        <v>4.334581895818701E-2</v>
      </c>
      <c r="H203">
        <f t="shared" ref="H203:H258" si="19">H202+G203</f>
        <v>1.1167244189570695</v>
      </c>
      <c r="J203" s="2">
        <v>43476</v>
      </c>
      <c r="K203" s="7">
        <f t="shared" si="17"/>
        <v>1.2067538921580565</v>
      </c>
    </row>
    <row r="204" spans="1:11" x14ac:dyDescent="0.2">
      <c r="A204" s="1" t="s">
        <v>199</v>
      </c>
      <c r="B204" s="2">
        <v>43479</v>
      </c>
      <c r="C204" s="1">
        <v>14.042185999999999</v>
      </c>
      <c r="D204">
        <f t="shared" si="18"/>
        <v>1</v>
      </c>
      <c r="F204">
        <f t="shared" si="15"/>
        <v>12.983897295509848</v>
      </c>
      <c r="G204">
        <f t="shared" si="16"/>
        <v>-3.7185883320198343E-2</v>
      </c>
      <c r="H204">
        <f t="shared" si="19"/>
        <v>1.0795385356368712</v>
      </c>
      <c r="J204" s="2">
        <v>43479</v>
      </c>
      <c r="K204" s="7">
        <f t="shared" si="17"/>
        <v>1.1675293301051417</v>
      </c>
    </row>
    <row r="205" spans="1:11" x14ac:dyDescent="0.2">
      <c r="A205" s="1" t="s">
        <v>200</v>
      </c>
      <c r="B205" s="2">
        <v>43480</v>
      </c>
      <c r="C205" s="1">
        <v>14.023088</v>
      </c>
      <c r="D205">
        <f t="shared" si="18"/>
        <v>1</v>
      </c>
      <c r="F205">
        <f t="shared" si="15"/>
        <v>12.962686707848487</v>
      </c>
      <c r="G205">
        <f t="shared" si="16"/>
        <v>-2.1210587661361302E-2</v>
      </c>
      <c r="H205">
        <f t="shared" si="19"/>
        <v>1.0583279479755099</v>
      </c>
      <c r="J205" s="2">
        <v>43480</v>
      </c>
      <c r="K205" s="7">
        <f t="shared" si="17"/>
        <v>1.1449035436715627</v>
      </c>
    </row>
    <row r="206" spans="1:11" x14ac:dyDescent="0.2">
      <c r="A206" s="1" t="s">
        <v>201</v>
      </c>
      <c r="B206" s="2">
        <v>43481</v>
      </c>
      <c r="C206" s="1">
        <v>14.013538</v>
      </c>
      <c r="D206">
        <f t="shared" si="18"/>
        <v>1</v>
      </c>
      <c r="F206">
        <f t="shared" si="15"/>
        <v>12.950310345772495</v>
      </c>
      <c r="G206">
        <f t="shared" si="16"/>
        <v>-1.237636207599202E-2</v>
      </c>
      <c r="H206">
        <f t="shared" si="19"/>
        <v>1.0459515858995179</v>
      </c>
      <c r="J206" s="2">
        <v>43481</v>
      </c>
      <c r="K206" s="7">
        <f t="shared" si="17"/>
        <v>1.1318247905887409</v>
      </c>
    </row>
    <row r="207" spans="1:11" x14ac:dyDescent="0.2">
      <c r="A207" s="1" t="s">
        <v>202</v>
      </c>
      <c r="B207" s="2">
        <v>43482</v>
      </c>
      <c r="C207" s="1">
        <v>13.932370000000001</v>
      </c>
      <c r="D207">
        <f t="shared" si="18"/>
        <v>1</v>
      </c>
      <c r="F207">
        <f t="shared" si="15"/>
        <v>12.871773684356064</v>
      </c>
      <c r="G207">
        <f t="shared" si="16"/>
        <v>-7.8536661416430675E-2</v>
      </c>
      <c r="H207">
        <f t="shared" si="19"/>
        <v>0.96741492448308719</v>
      </c>
      <c r="J207" s="2">
        <v>43482</v>
      </c>
      <c r="K207" s="7">
        <f t="shared" si="17"/>
        <v>1.0471270705918034</v>
      </c>
    </row>
    <row r="208" spans="1:11" x14ac:dyDescent="0.2">
      <c r="A208" s="1" t="s">
        <v>203</v>
      </c>
      <c r="B208" s="2">
        <v>43483</v>
      </c>
      <c r="C208" s="1">
        <v>14.218847999999999</v>
      </c>
      <c r="D208">
        <f t="shared" si="18"/>
        <v>-1</v>
      </c>
      <c r="F208">
        <f t="shared" si="15"/>
        <v>13.132845123938301</v>
      </c>
      <c r="G208">
        <f t="shared" si="16"/>
        <v>0.26107143958223666</v>
      </c>
      <c r="H208">
        <f t="shared" si="19"/>
        <v>1.2284863640653239</v>
      </c>
      <c r="J208" s="2">
        <v>43483</v>
      </c>
      <c r="K208" s="7">
        <f t="shared" si="17"/>
        <v>1.3300743834158053</v>
      </c>
    </row>
    <row r="209" spans="1:11" x14ac:dyDescent="0.2">
      <c r="A209" s="1" t="s">
        <v>204</v>
      </c>
      <c r="B209" s="2">
        <v>43486</v>
      </c>
      <c r="C209" s="1">
        <v>13.875073</v>
      </c>
      <c r="D209">
        <f t="shared" si="18"/>
        <v>1</v>
      </c>
      <c r="F209">
        <f t="shared" si="15"/>
        <v>12.804798049144496</v>
      </c>
      <c r="G209">
        <f t="shared" si="16"/>
        <v>0.32804707479380468</v>
      </c>
      <c r="H209">
        <f t="shared" si="19"/>
        <v>1.5565334388591285</v>
      </c>
      <c r="J209" s="2">
        <v>43486</v>
      </c>
      <c r="K209" s="7">
        <f t="shared" si="17"/>
        <v>1.6866345730891372</v>
      </c>
    </row>
    <row r="210" spans="1:11" x14ac:dyDescent="0.2">
      <c r="A210" s="1" t="s">
        <v>205</v>
      </c>
      <c r="B210" s="2">
        <v>43487</v>
      </c>
      <c r="C210" s="1">
        <v>13.884624000000001</v>
      </c>
      <c r="D210">
        <f t="shared" si="18"/>
        <v>-1</v>
      </c>
      <c r="F210">
        <f t="shared" si="15"/>
        <v>12.810102220309748</v>
      </c>
      <c r="G210">
        <f t="shared" si="16"/>
        <v>5.3041711652515033E-3</v>
      </c>
      <c r="H210">
        <f t="shared" si="19"/>
        <v>1.56183761002438</v>
      </c>
      <c r="J210" s="2">
        <v>43487</v>
      </c>
      <c r="K210" s="7">
        <f t="shared" si="17"/>
        <v>1.6928458174100967</v>
      </c>
    </row>
    <row r="211" spans="1:11" x14ac:dyDescent="0.2">
      <c r="A211" s="1" t="s">
        <v>206</v>
      </c>
      <c r="B211" s="2">
        <v>43488</v>
      </c>
      <c r="C211" s="1">
        <v>13.803454</v>
      </c>
      <c r="D211">
        <f t="shared" si="18"/>
        <v>1</v>
      </c>
      <c r="F211">
        <f t="shared" si="15"/>
        <v>12.731725290620428</v>
      </c>
      <c r="G211">
        <f t="shared" si="16"/>
        <v>7.8376929689319752E-2</v>
      </c>
      <c r="H211">
        <f t="shared" si="19"/>
        <v>1.6402145397136998</v>
      </c>
      <c r="J211" s="2">
        <v>43488</v>
      </c>
      <c r="K211" s="7">
        <f t="shared" si="17"/>
        <v>1.7782842020435967</v>
      </c>
    </row>
    <row r="212" spans="1:11" x14ac:dyDescent="0.2">
      <c r="A212" s="1" t="s">
        <v>207</v>
      </c>
      <c r="B212" s="2">
        <v>43489</v>
      </c>
      <c r="C212" s="1">
        <v>13.550399000000001</v>
      </c>
      <c r="D212">
        <f t="shared" si="18"/>
        <v>1</v>
      </c>
      <c r="F212">
        <f t="shared" si="15"/>
        <v>12.494894276363347</v>
      </c>
      <c r="G212">
        <f t="shared" si="16"/>
        <v>-0.23683101425708131</v>
      </c>
      <c r="H212">
        <f t="shared" si="19"/>
        <v>1.4033835254566185</v>
      </c>
      <c r="J212" s="2">
        <v>43489</v>
      </c>
      <c r="K212" s="7">
        <f t="shared" si="17"/>
        <v>1.521934183623888</v>
      </c>
    </row>
    <row r="213" spans="1:11" x14ac:dyDescent="0.2">
      <c r="A213" s="1" t="s">
        <v>208</v>
      </c>
      <c r="B213" s="2">
        <v>43490</v>
      </c>
      <c r="C213" s="1">
        <v>13.459682000000001</v>
      </c>
      <c r="D213">
        <f t="shared" si="18"/>
        <v>1</v>
      </c>
      <c r="F213">
        <f t="shared" si="15"/>
        <v>12.407843777964551</v>
      </c>
      <c r="G213">
        <f t="shared" si="16"/>
        <v>-8.7050498398795639E-2</v>
      </c>
      <c r="H213">
        <f t="shared" si="19"/>
        <v>1.3163330270578228</v>
      </c>
      <c r="J213" s="2">
        <v>43490</v>
      </c>
      <c r="K213" s="7">
        <f t="shared" si="17"/>
        <v>1.4279212623357314</v>
      </c>
    </row>
    <row r="214" spans="1:11" x14ac:dyDescent="0.2">
      <c r="A214" s="1" t="s">
        <v>209</v>
      </c>
      <c r="B214" s="2">
        <v>43493</v>
      </c>
      <c r="C214" s="1">
        <v>13.559948</v>
      </c>
      <c r="D214">
        <f t="shared" si="18"/>
        <v>-1</v>
      </c>
      <c r="F214">
        <f t="shared" si="15"/>
        <v>12.490004280788773</v>
      </c>
      <c r="G214">
        <f t="shared" si="16"/>
        <v>8.2160502824221382E-2</v>
      </c>
      <c r="H214">
        <f t="shared" si="19"/>
        <v>1.3984935298820442</v>
      </c>
      <c r="J214" s="2">
        <v>43493</v>
      </c>
      <c r="K214" s="7">
        <f t="shared" si="17"/>
        <v>1.5182940787862864</v>
      </c>
    </row>
    <row r="215" spans="1:11" x14ac:dyDescent="0.2">
      <c r="A215" s="1" t="s">
        <v>210</v>
      </c>
      <c r="B215" s="2">
        <v>43494</v>
      </c>
      <c r="C215" s="1">
        <v>13.641116999999999</v>
      </c>
      <c r="D215">
        <f t="shared" si="18"/>
        <v>-1</v>
      </c>
      <c r="F215">
        <f t="shared" si="15"/>
        <v>12.561326733799236</v>
      </c>
      <c r="G215">
        <f t="shared" si="16"/>
        <v>-7.1322453010463249E-2</v>
      </c>
      <c r="H215">
        <f t="shared" si="19"/>
        <v>1.327171076871581</v>
      </c>
      <c r="J215" s="2">
        <v>43494</v>
      </c>
      <c r="K215" s="7">
        <f t="shared" si="17"/>
        <v>1.4412566699589029</v>
      </c>
    </row>
    <row r="216" spans="1:11" x14ac:dyDescent="0.2">
      <c r="A216" s="1" t="s">
        <v>211</v>
      </c>
      <c r="B216" s="2">
        <v>43495</v>
      </c>
      <c r="C216" s="1">
        <v>13.59337</v>
      </c>
      <c r="D216">
        <f t="shared" si="18"/>
        <v>1</v>
      </c>
      <c r="F216">
        <f t="shared" si="15"/>
        <v>12.513930300613895</v>
      </c>
      <c r="G216">
        <f t="shared" si="16"/>
        <v>4.7396433185340925E-2</v>
      </c>
      <c r="H216">
        <f t="shared" si="19"/>
        <v>1.3745675100569219</v>
      </c>
      <c r="J216" s="2">
        <v>43495</v>
      </c>
      <c r="K216" s="7">
        <f t="shared" si="17"/>
        <v>1.4931363932293782</v>
      </c>
    </row>
    <row r="217" spans="1:11" x14ac:dyDescent="0.2">
      <c r="A217" s="1" t="s">
        <v>212</v>
      </c>
      <c r="B217" s="2">
        <v>43496</v>
      </c>
      <c r="C217" s="1">
        <v>13.550399000000001</v>
      </c>
      <c r="D217">
        <f t="shared" si="18"/>
        <v>1</v>
      </c>
      <c r="F217">
        <f t="shared" si="15"/>
        <v>12.470954428778148</v>
      </c>
      <c r="G217">
        <f t="shared" si="16"/>
        <v>-4.2975871835746915E-2</v>
      </c>
      <c r="H217">
        <f t="shared" si="19"/>
        <v>1.331591638221175</v>
      </c>
      <c r="J217" s="2">
        <v>43496</v>
      </c>
      <c r="K217" s="7">
        <f t="shared" si="17"/>
        <v>1.4468498065651585</v>
      </c>
    </row>
    <row r="218" spans="1:11" x14ac:dyDescent="0.2">
      <c r="A218" s="1" t="s">
        <v>213</v>
      </c>
      <c r="B218" s="2">
        <v>43497</v>
      </c>
      <c r="C218" s="1">
        <v>13.569497999999999</v>
      </c>
      <c r="D218">
        <f t="shared" si="18"/>
        <v>-1</v>
      </c>
      <c r="F218">
        <f t="shared" si="15"/>
        <v>12.485110927597459</v>
      </c>
      <c r="G218">
        <f t="shared" si="16"/>
        <v>1.4156498819311025E-2</v>
      </c>
      <c r="H218">
        <f t="shared" si="19"/>
        <v>1.345748137040486</v>
      </c>
      <c r="J218" s="2">
        <v>43497</v>
      </c>
      <c r="K218" s="7">
        <f t="shared" si="17"/>
        <v>1.4626323113965822</v>
      </c>
    </row>
    <row r="219" spans="1:11" x14ac:dyDescent="0.2">
      <c r="A219" s="1" t="s">
        <v>214</v>
      </c>
      <c r="B219" s="2">
        <v>43500</v>
      </c>
      <c r="C219" s="1">
        <v>13.516976</v>
      </c>
      <c r="D219">
        <f t="shared" si="18"/>
        <v>1</v>
      </c>
      <c r="F219">
        <f t="shared" si="15"/>
        <v>12.426568331957277</v>
      </c>
      <c r="G219">
        <f t="shared" si="16"/>
        <v>5.8542595640181716E-2</v>
      </c>
      <c r="H219">
        <f t="shared" si="19"/>
        <v>1.4042907326806677</v>
      </c>
      <c r="J219" s="2">
        <v>43500</v>
      </c>
      <c r="K219" s="7">
        <f t="shared" si="17"/>
        <v>1.5275145658557876</v>
      </c>
    </row>
    <row r="220" spans="1:11" x14ac:dyDescent="0.2">
      <c r="A220" s="1" t="s">
        <v>215</v>
      </c>
      <c r="B220" s="2">
        <v>43501</v>
      </c>
      <c r="C220" s="1">
        <v>13.832102000000001</v>
      </c>
      <c r="D220">
        <f t="shared" si="18"/>
        <v>-1</v>
      </c>
      <c r="F220">
        <f t="shared" si="15"/>
        <v>12.712789842456742</v>
      </c>
      <c r="G220">
        <f t="shared" si="16"/>
        <v>0.28622151049946432</v>
      </c>
      <c r="H220">
        <f t="shared" si="19"/>
        <v>1.690512243180132</v>
      </c>
      <c r="J220" s="2">
        <v>43501</v>
      </c>
      <c r="K220" s="7">
        <f t="shared" si="17"/>
        <v>1.8393553318897289</v>
      </c>
    </row>
    <row r="221" spans="1:11" x14ac:dyDescent="0.2">
      <c r="A221" s="1" t="s">
        <v>216</v>
      </c>
      <c r="B221" s="2">
        <v>43502</v>
      </c>
      <c r="C221" s="1">
        <v>13.693638999999999</v>
      </c>
      <c r="D221">
        <f t="shared" si="18"/>
        <v>1</v>
      </c>
      <c r="F221">
        <f t="shared" si="15"/>
        <v>12.582083834732259</v>
      </c>
      <c r="G221">
        <f t="shared" si="16"/>
        <v>0.13070600772448238</v>
      </c>
      <c r="H221">
        <f t="shared" si="19"/>
        <v>1.8212182509046144</v>
      </c>
      <c r="J221" s="2">
        <v>43502</v>
      </c>
      <c r="K221" s="7">
        <f t="shared" si="17"/>
        <v>1.982112470054918</v>
      </c>
    </row>
    <row r="222" spans="1:11" x14ac:dyDescent="0.2">
      <c r="A222" s="1" t="s">
        <v>217</v>
      </c>
      <c r="B222" s="2">
        <v>43503</v>
      </c>
      <c r="C222" s="1">
        <v>13.545624999999999</v>
      </c>
      <c r="D222">
        <f t="shared" si="18"/>
        <v>1</v>
      </c>
      <c r="F222">
        <f t="shared" si="15"/>
        <v>12.442675171235351</v>
      </c>
      <c r="G222">
        <f t="shared" si="16"/>
        <v>-0.1394086634969085</v>
      </c>
      <c r="H222">
        <f t="shared" si="19"/>
        <v>1.6818095874077059</v>
      </c>
      <c r="J222" s="2">
        <v>43503</v>
      </c>
      <c r="K222" s="7">
        <f t="shared" si="17"/>
        <v>1.8308893930699401</v>
      </c>
    </row>
    <row r="223" spans="1:11" x14ac:dyDescent="0.2">
      <c r="A223" s="1" t="s">
        <v>218</v>
      </c>
      <c r="B223" s="2">
        <v>43504</v>
      </c>
      <c r="C223" s="1">
        <v>13.502653</v>
      </c>
      <c r="D223">
        <f t="shared" si="18"/>
        <v>1</v>
      </c>
      <c r="F223">
        <f t="shared" si="15"/>
        <v>12.399804485689891</v>
      </c>
      <c r="G223">
        <f t="shared" si="16"/>
        <v>-4.2870685545459253E-2</v>
      </c>
      <c r="H223">
        <f t="shared" si="19"/>
        <v>1.6389389018622467</v>
      </c>
      <c r="J223" s="2">
        <v>43504</v>
      </c>
      <c r="K223" s="7">
        <f t="shared" si="17"/>
        <v>1.7847074367653399</v>
      </c>
    </row>
    <row r="224" spans="1:11" x14ac:dyDescent="0.2">
      <c r="A224" s="1" t="s">
        <v>219</v>
      </c>
      <c r="B224" s="2">
        <v>43507</v>
      </c>
      <c r="C224" s="1">
        <v>13.521751</v>
      </c>
      <c r="D224">
        <f t="shared" si="18"/>
        <v>-1</v>
      </c>
      <c r="F224">
        <f t="shared" si="15"/>
        <v>12.407140787273399</v>
      </c>
      <c r="G224">
        <f t="shared" si="16"/>
        <v>7.3363015835070655E-3</v>
      </c>
      <c r="H224">
        <f t="shared" si="19"/>
        <v>1.6462752034457537</v>
      </c>
      <c r="J224" s="2">
        <v>43507</v>
      </c>
      <c r="K224" s="7">
        <f t="shared" si="17"/>
        <v>1.7941702895240388</v>
      </c>
    </row>
    <row r="225" spans="1:11" x14ac:dyDescent="0.2">
      <c r="A225" s="1" t="s">
        <v>220</v>
      </c>
      <c r="B225" s="2">
        <v>43508</v>
      </c>
      <c r="C225" s="1">
        <v>13.516976</v>
      </c>
      <c r="D225">
        <f t="shared" si="18"/>
        <v>1</v>
      </c>
      <c r="F225">
        <f t="shared" si="15"/>
        <v>12.399361844025725</v>
      </c>
      <c r="G225">
        <f t="shared" si="16"/>
        <v>7.7789432476738085E-3</v>
      </c>
      <c r="H225">
        <f t="shared" si="19"/>
        <v>1.6540541466934275</v>
      </c>
      <c r="J225" s="2">
        <v>43508</v>
      </c>
      <c r="K225" s="7">
        <f t="shared" si="17"/>
        <v>1.8031420072096698</v>
      </c>
    </row>
    <row r="226" spans="1:11" x14ac:dyDescent="0.2">
      <c r="A226" s="1" t="s">
        <v>221</v>
      </c>
      <c r="B226" s="2">
        <v>43509</v>
      </c>
      <c r="C226" s="1">
        <v>13.526526</v>
      </c>
      <c r="D226">
        <f t="shared" si="18"/>
        <v>-1</v>
      </c>
      <c r="F226">
        <f t="shared" si="15"/>
        <v>12.404723208518561</v>
      </c>
      <c r="G226">
        <f t="shared" si="16"/>
        <v>5.3613644928365289E-3</v>
      </c>
      <c r="H226">
        <f t="shared" si="19"/>
        <v>1.6594155111862641</v>
      </c>
      <c r="J226" s="2">
        <v>43509</v>
      </c>
      <c r="K226" s="7">
        <f t="shared" si="17"/>
        <v>1.8094822979564835</v>
      </c>
    </row>
    <row r="227" spans="1:11" x14ac:dyDescent="0.2">
      <c r="A227" s="1" t="s">
        <v>222</v>
      </c>
      <c r="B227" s="2">
        <v>43510</v>
      </c>
      <c r="C227" s="1">
        <v>13.507428000000001</v>
      </c>
      <c r="D227">
        <f t="shared" si="18"/>
        <v>1</v>
      </c>
      <c r="F227">
        <f t="shared" si="15"/>
        <v>12.383815782360797</v>
      </c>
      <c r="G227">
        <f t="shared" si="16"/>
        <v>2.0907426157764419E-2</v>
      </c>
      <c r="H227">
        <f t="shared" si="19"/>
        <v>1.6803229373440285</v>
      </c>
      <c r="J227" s="2">
        <v>43510</v>
      </c>
      <c r="K227" s="7">
        <f t="shared" si="17"/>
        <v>1.8327825196860406</v>
      </c>
    </row>
    <row r="228" spans="1:11" x14ac:dyDescent="0.2">
      <c r="A228" s="1" t="s">
        <v>223</v>
      </c>
      <c r="B228" s="2">
        <v>43511</v>
      </c>
      <c r="C228" s="1">
        <v>13.617245</v>
      </c>
      <c r="D228">
        <f t="shared" si="18"/>
        <v>-1</v>
      </c>
      <c r="F228">
        <f t="shared" si="15"/>
        <v>12.481077739256962</v>
      </c>
      <c r="G228">
        <f t="shared" si="16"/>
        <v>9.7261956896165458E-2</v>
      </c>
      <c r="H228">
        <f t="shared" si="19"/>
        <v>1.7775848942401939</v>
      </c>
      <c r="J228" s="2">
        <v>43511</v>
      </c>
      <c r="K228" s="7">
        <f t="shared" si="17"/>
        <v>1.939400548482511</v>
      </c>
    </row>
    <row r="229" spans="1:11" x14ac:dyDescent="0.2">
      <c r="A229" s="1" t="s">
        <v>224</v>
      </c>
      <c r="B229" s="2">
        <v>43514</v>
      </c>
      <c r="C229" s="1">
        <v>13.731835</v>
      </c>
      <c r="D229">
        <f t="shared" si="18"/>
        <v>-1</v>
      </c>
      <c r="F229">
        <f t="shared" si="15"/>
        <v>12.575766322827588</v>
      </c>
      <c r="G229">
        <f t="shared" si="16"/>
        <v>-9.468858357062615E-2</v>
      </c>
      <c r="H229">
        <f t="shared" si="19"/>
        <v>1.6828963106695678</v>
      </c>
      <c r="J229" s="2">
        <v>43514</v>
      </c>
      <c r="K229" s="7">
        <f t="shared" si="17"/>
        <v>1.8376020885721471</v>
      </c>
    </row>
    <row r="230" spans="1:11" x14ac:dyDescent="0.2">
      <c r="A230" s="1" t="s">
        <v>225</v>
      </c>
      <c r="B230" s="2">
        <v>43515</v>
      </c>
      <c r="C230" s="1">
        <v>13.827328</v>
      </c>
      <c r="D230">
        <f t="shared" si="18"/>
        <v>-1</v>
      </c>
      <c r="F230">
        <f t="shared" si="15"/>
        <v>12.659750967979495</v>
      </c>
      <c r="G230">
        <f t="shared" si="16"/>
        <v>-8.3984645151906179E-2</v>
      </c>
      <c r="H230">
        <f t="shared" si="19"/>
        <v>1.5989116655176616</v>
      </c>
      <c r="J230" s="2">
        <v>43515</v>
      </c>
      <c r="K230" s="7">
        <f t="shared" si="17"/>
        <v>1.7463752721565231</v>
      </c>
    </row>
    <row r="231" spans="1:11" x14ac:dyDescent="0.2">
      <c r="A231" s="1" t="s">
        <v>226</v>
      </c>
      <c r="B231" s="2">
        <v>43516</v>
      </c>
      <c r="C231" s="1">
        <v>13.92282</v>
      </c>
      <c r="D231">
        <f t="shared" si="18"/>
        <v>-1</v>
      </c>
      <c r="F231">
        <f t="shared" si="15"/>
        <v>12.743687741450916</v>
      </c>
      <c r="G231">
        <f t="shared" si="16"/>
        <v>-8.3936773471421589E-2</v>
      </c>
      <c r="H231">
        <f t="shared" si="19"/>
        <v>1.51497489204624</v>
      </c>
      <c r="J231" s="2">
        <v>43516</v>
      </c>
      <c r="K231" s="7">
        <f t="shared" si="17"/>
        <v>1.6551506247184418</v>
      </c>
    </row>
    <row r="232" spans="1:11" x14ac:dyDescent="0.2">
      <c r="A232" s="1" t="s">
        <v>227</v>
      </c>
      <c r="B232" s="2">
        <v>43517</v>
      </c>
      <c r="C232" s="1">
        <v>13.975341999999999</v>
      </c>
      <c r="D232">
        <f t="shared" si="18"/>
        <v>-1</v>
      </c>
      <c r="F232">
        <f t="shared" si="15"/>
        <v>12.788257508517445</v>
      </c>
      <c r="G232">
        <f t="shared" si="16"/>
        <v>-4.4569767066528598E-2</v>
      </c>
      <c r="H232">
        <f t="shared" si="19"/>
        <v>1.4704051249797114</v>
      </c>
      <c r="J232" s="2">
        <v>43517</v>
      </c>
      <c r="K232" s="7">
        <f t="shared" si="17"/>
        <v>1.6068971465782222</v>
      </c>
    </row>
    <row r="233" spans="1:11" x14ac:dyDescent="0.2">
      <c r="A233" s="1" t="s">
        <v>228</v>
      </c>
      <c r="B233" s="2">
        <v>43518</v>
      </c>
      <c r="C233" s="1">
        <v>14.018312999999999</v>
      </c>
      <c r="D233">
        <f t="shared" si="18"/>
        <v>-1</v>
      </c>
      <c r="F233">
        <f t="shared" si="15"/>
        <v>12.82406456984976</v>
      </c>
      <c r="G233">
        <f t="shared" si="16"/>
        <v>-3.5807061332315371E-2</v>
      </c>
      <c r="H233">
        <f t="shared" si="19"/>
        <v>1.4345980636473961</v>
      </c>
      <c r="J233" s="2">
        <v>43518</v>
      </c>
      <c r="K233" s="7">
        <f t="shared" si="17"/>
        <v>1.5681958380562588</v>
      </c>
    </row>
    <row r="234" spans="1:11" x14ac:dyDescent="0.2">
      <c r="A234" s="1" t="s">
        <v>229</v>
      </c>
      <c r="B234" s="2">
        <v>43521</v>
      </c>
      <c r="C234" s="1">
        <v>13.92282</v>
      </c>
      <c r="D234">
        <f t="shared" si="18"/>
        <v>1</v>
      </c>
      <c r="F234">
        <f t="shared" si="15"/>
        <v>12.726242586420121</v>
      </c>
      <c r="G234">
        <f t="shared" si="16"/>
        <v>9.7821983429639658E-2</v>
      </c>
      <c r="H234">
        <f t="shared" si="19"/>
        <v>1.5324200470770357</v>
      </c>
      <c r="J234" s="2">
        <v>43521</v>
      </c>
      <c r="K234" s="7">
        <f t="shared" si="17"/>
        <v>1.6765049334052322</v>
      </c>
    </row>
    <row r="235" spans="1:11" x14ac:dyDescent="0.2">
      <c r="A235" s="1" t="s">
        <v>230</v>
      </c>
      <c r="B235" s="2">
        <v>43522</v>
      </c>
      <c r="C235" s="1">
        <v>13.841652</v>
      </c>
      <c r="D235">
        <f t="shared" si="18"/>
        <v>1</v>
      </c>
      <c r="F235">
        <f t="shared" si="15"/>
        <v>12.6485846169653</v>
      </c>
      <c r="G235">
        <f t="shared" si="16"/>
        <v>-7.765796945482073E-2</v>
      </c>
      <c r="H235">
        <f t="shared" si="19"/>
        <v>1.454762077622215</v>
      </c>
      <c r="J235" s="2">
        <v>43522</v>
      </c>
      <c r="K235" s="7">
        <f t="shared" si="17"/>
        <v>1.5919813189402432</v>
      </c>
    </row>
    <row r="236" spans="1:11" x14ac:dyDescent="0.2">
      <c r="A236" s="1" t="s">
        <v>231</v>
      </c>
      <c r="B236" s="2">
        <v>43523</v>
      </c>
      <c r="C236" s="1">
        <v>13.827328</v>
      </c>
      <c r="D236">
        <f t="shared" si="18"/>
        <v>1</v>
      </c>
      <c r="F236">
        <f t="shared" si="15"/>
        <v>12.632033954502731</v>
      </c>
      <c r="G236">
        <f t="shared" si="16"/>
        <v>-1.6550662462568866E-2</v>
      </c>
      <c r="H236">
        <f t="shared" si="19"/>
        <v>1.4382114151596461</v>
      </c>
      <c r="J236" s="2">
        <v>43523</v>
      </c>
      <c r="K236" s="7">
        <f t="shared" si="17"/>
        <v>1.574300785002873</v>
      </c>
    </row>
    <row r="237" spans="1:11" x14ac:dyDescent="0.2">
      <c r="A237" s="1" t="s">
        <v>232</v>
      </c>
      <c r="B237" s="2">
        <v>43524</v>
      </c>
      <c r="C237" s="1">
        <v>13.832102000000001</v>
      </c>
      <c r="D237">
        <f t="shared" si="18"/>
        <v>-1</v>
      </c>
      <c r="F237">
        <f t="shared" si="15"/>
        <v>12.632933717397403</v>
      </c>
      <c r="G237">
        <f t="shared" si="16"/>
        <v>8.9976289467230686E-4</v>
      </c>
      <c r="H237">
        <f t="shared" si="19"/>
        <v>1.4391111780543184</v>
      </c>
      <c r="J237" s="2">
        <v>43524</v>
      </c>
      <c r="K237" s="7">
        <f t="shared" si="17"/>
        <v>1.5757173313411839</v>
      </c>
    </row>
    <row r="238" spans="1:11" x14ac:dyDescent="0.2">
      <c r="A238" s="1" t="s">
        <v>233</v>
      </c>
      <c r="B238" s="2">
        <v>43525</v>
      </c>
      <c r="C238" s="1">
        <v>13.870298999999999</v>
      </c>
      <c r="D238">
        <f t="shared" si="18"/>
        <v>-1</v>
      </c>
      <c r="F238">
        <f t="shared" si="15"/>
        <v>12.66434908447639</v>
      </c>
      <c r="G238">
        <f t="shared" si="16"/>
        <v>-3.1415367078986733E-2</v>
      </c>
      <c r="H238">
        <f t="shared" si="19"/>
        <v>1.4076958109753317</v>
      </c>
      <c r="J238" s="2">
        <v>43525</v>
      </c>
      <c r="K238" s="7">
        <f t="shared" si="17"/>
        <v>1.5417422300218129</v>
      </c>
    </row>
    <row r="239" spans="1:11" x14ac:dyDescent="0.2">
      <c r="A239" s="1" t="s">
        <v>234</v>
      </c>
      <c r="B239" s="2">
        <v>43528</v>
      </c>
      <c r="C239" s="1">
        <v>13.927595</v>
      </c>
      <c r="D239">
        <f t="shared" si="18"/>
        <v>-1</v>
      </c>
      <c r="F239">
        <f t="shared" si="15"/>
        <v>12.706215739101211</v>
      </c>
      <c r="G239">
        <f t="shared" si="16"/>
        <v>-4.1866654624820754E-2</v>
      </c>
      <c r="H239">
        <f t="shared" si="19"/>
        <v>1.3658291563505109</v>
      </c>
      <c r="J239" s="2">
        <v>43528</v>
      </c>
      <c r="K239" s="7">
        <f t="shared" si="17"/>
        <v>1.4971188683899357</v>
      </c>
    </row>
    <row r="240" spans="1:11" x14ac:dyDescent="0.2">
      <c r="A240" s="1" t="s">
        <v>235</v>
      </c>
      <c r="B240" s="2">
        <v>43529</v>
      </c>
      <c r="C240" s="1">
        <v>14.027862000000001</v>
      </c>
      <c r="D240">
        <f t="shared" si="18"/>
        <v>-1</v>
      </c>
      <c r="F240">
        <f t="shared" si="15"/>
        <v>12.794184096917267</v>
      </c>
      <c r="G240">
        <f t="shared" si="16"/>
        <v>-8.7968357816055942E-2</v>
      </c>
      <c r="H240">
        <f t="shared" si="19"/>
        <v>1.277860798534455</v>
      </c>
      <c r="J240" s="2">
        <v>43529</v>
      </c>
      <c r="K240" s="7">
        <f t="shared" si="17"/>
        <v>1.401078396344968</v>
      </c>
    </row>
    <row r="241" spans="1:11" x14ac:dyDescent="0.2">
      <c r="A241" s="1" t="s">
        <v>236</v>
      </c>
      <c r="B241" s="2">
        <v>43530</v>
      </c>
      <c r="C241" s="1">
        <v>14.023088</v>
      </c>
      <c r="D241">
        <f t="shared" si="18"/>
        <v>1</v>
      </c>
      <c r="F241">
        <f t="shared" si="15"/>
        <v>12.786326362489534</v>
      </c>
      <c r="G241">
        <f t="shared" si="16"/>
        <v>7.8577344277324102E-3</v>
      </c>
      <c r="H241">
        <f t="shared" si="19"/>
        <v>1.2857185329621874</v>
      </c>
      <c r="J241" s="2">
        <v>43530</v>
      </c>
      <c r="K241" s="7">
        <f t="shared" si="17"/>
        <v>1.4100800824115058</v>
      </c>
    </row>
    <row r="242" spans="1:11" x14ac:dyDescent="0.2">
      <c r="A242" s="1" t="s">
        <v>237</v>
      </c>
      <c r="B242" s="2">
        <v>43531</v>
      </c>
      <c r="C242" s="1">
        <v>14.199749000000001</v>
      </c>
      <c r="D242">
        <f t="shared" si="18"/>
        <v>-1</v>
      </c>
      <c r="F242">
        <f t="shared" si="15"/>
        <v>12.943860054791157</v>
      </c>
      <c r="G242">
        <f t="shared" si="16"/>
        <v>0.15753369230162306</v>
      </c>
      <c r="H242">
        <f t="shared" si="19"/>
        <v>1.4432522252638105</v>
      </c>
      <c r="J242" s="2">
        <v>43531</v>
      </c>
      <c r="K242" s="7">
        <f t="shared" si="17"/>
        <v>1.5832849903883039</v>
      </c>
    </row>
    <row r="243" spans="1:11" x14ac:dyDescent="0.2">
      <c r="A243" s="1" t="s">
        <v>238</v>
      </c>
      <c r="B243" s="2">
        <v>43532</v>
      </c>
      <c r="C243" s="1">
        <v>14.194974</v>
      </c>
      <c r="D243">
        <f t="shared" si="18"/>
        <v>1</v>
      </c>
      <c r="F243">
        <f t="shared" si="15"/>
        <v>12.935962792092194</v>
      </c>
      <c r="G243">
        <f t="shared" si="16"/>
        <v>7.897262698962848E-3</v>
      </c>
      <c r="H243">
        <f t="shared" si="19"/>
        <v>1.4511494879627733</v>
      </c>
      <c r="J243" s="2">
        <v>43532</v>
      </c>
      <c r="K243" s="7">
        <f t="shared" si="17"/>
        <v>1.5923847016889343</v>
      </c>
    </row>
    <row r="244" spans="1:11" x14ac:dyDescent="0.2">
      <c r="A244" s="1" t="s">
        <v>239</v>
      </c>
      <c r="B244" s="2">
        <v>43535</v>
      </c>
      <c r="C244" s="1">
        <v>14.290467</v>
      </c>
      <c r="D244">
        <f t="shared" si="18"/>
        <v>-1</v>
      </c>
      <c r="F244">
        <f t="shared" si="15"/>
        <v>13.012286694675927</v>
      </c>
      <c r="G244">
        <f t="shared" si="16"/>
        <v>7.6323902583732561E-2</v>
      </c>
      <c r="H244">
        <f t="shared" si="19"/>
        <v>1.5274733905465059</v>
      </c>
      <c r="J244" s="2">
        <v>43535</v>
      </c>
      <c r="K244" s="7">
        <f t="shared" si="17"/>
        <v>1.6775151511159194</v>
      </c>
    </row>
    <row r="245" spans="1:11" x14ac:dyDescent="0.2">
      <c r="A245" s="1" t="s">
        <v>240</v>
      </c>
      <c r="B245" s="2">
        <v>43536</v>
      </c>
      <c r="C245" s="1">
        <v>14.328664</v>
      </c>
      <c r="D245">
        <f t="shared" si="18"/>
        <v>-1</v>
      </c>
      <c r="F245">
        <f t="shared" si="15"/>
        <v>13.043493196222572</v>
      </c>
      <c r="G245">
        <f t="shared" si="16"/>
        <v>-3.1206501546645171E-2</v>
      </c>
      <c r="H245">
        <f t="shared" si="19"/>
        <v>1.4962668889998607</v>
      </c>
      <c r="J245" s="2">
        <v>43536</v>
      </c>
      <c r="K245" s="7">
        <f t="shared" si="17"/>
        <v>1.6436935400873465</v>
      </c>
    </row>
    <row r="246" spans="1:11" x14ac:dyDescent="0.2">
      <c r="A246" s="1" t="s">
        <v>241</v>
      </c>
      <c r="B246" s="2">
        <v>43537</v>
      </c>
      <c r="C246" s="1">
        <v>14.428931</v>
      </c>
      <c r="D246">
        <f t="shared" si="18"/>
        <v>-1</v>
      </c>
      <c r="F246">
        <f t="shared" si="15"/>
        <v>13.131168945165397</v>
      </c>
      <c r="G246">
        <f t="shared" si="16"/>
        <v>-8.7675748942825038E-2</v>
      </c>
      <c r="H246">
        <f t="shared" si="19"/>
        <v>1.4085911400570357</v>
      </c>
      <c r="J246" s="2">
        <v>43537</v>
      </c>
      <c r="K246" s="7">
        <f t="shared" si="17"/>
        <v>1.547803127959702</v>
      </c>
    </row>
    <row r="247" spans="1:11" x14ac:dyDescent="0.2">
      <c r="A247" s="1" t="s">
        <v>242</v>
      </c>
      <c r="B247" s="2">
        <v>43538</v>
      </c>
      <c r="C247" s="1">
        <v>14.505324999999999</v>
      </c>
      <c r="D247">
        <f t="shared" si="18"/>
        <v>-1</v>
      </c>
      <c r="F247">
        <f t="shared" si="15"/>
        <v>13.197075809187677</v>
      </c>
      <c r="G247">
        <f t="shared" si="16"/>
        <v>-6.5906864022279521E-2</v>
      </c>
      <c r="H247">
        <f t="shared" si="19"/>
        <v>1.3426842760347562</v>
      </c>
      <c r="J247" s="2">
        <v>43538</v>
      </c>
      <c r="K247" s="7">
        <f t="shared" si="17"/>
        <v>1.4757869150615015</v>
      </c>
    </row>
    <row r="248" spans="1:11" x14ac:dyDescent="0.2">
      <c r="A248" s="1" t="s">
        <v>243</v>
      </c>
      <c r="B248" s="2">
        <v>43539</v>
      </c>
      <c r="C248" s="1">
        <v>14.763154999999999</v>
      </c>
      <c r="D248">
        <f t="shared" si="18"/>
        <v>-1</v>
      </c>
      <c r="F248">
        <f t="shared" si="15"/>
        <v>13.427972473328166</v>
      </c>
      <c r="G248">
        <f t="shared" si="16"/>
        <v>-0.2308966641404897</v>
      </c>
      <c r="H248">
        <f t="shared" si="19"/>
        <v>1.1117876118942664</v>
      </c>
      <c r="J248" s="2">
        <v>43539</v>
      </c>
      <c r="K248" s="7">
        <f t="shared" si="17"/>
        <v>1.2223359017213389</v>
      </c>
    </row>
    <row r="249" spans="1:11" x14ac:dyDescent="0.2">
      <c r="A249" s="1" t="s">
        <v>244</v>
      </c>
      <c r="B249" s="2">
        <v>43542</v>
      </c>
      <c r="C249" s="1">
        <v>14.944591000000001</v>
      </c>
      <c r="D249">
        <f t="shared" si="18"/>
        <v>-1</v>
      </c>
      <c r="F249">
        <f t="shared" si="15"/>
        <v>13.58183162908154</v>
      </c>
      <c r="G249">
        <f t="shared" si="16"/>
        <v>-0.1538591557533735</v>
      </c>
      <c r="H249">
        <f t="shared" si="19"/>
        <v>0.95792845614089295</v>
      </c>
      <c r="J249" s="2">
        <v>43542</v>
      </c>
      <c r="K249" s="7">
        <f t="shared" si="17"/>
        <v>1.0540440623364715</v>
      </c>
    </row>
    <row r="250" spans="1:11" x14ac:dyDescent="0.2">
      <c r="A250" s="1" t="s">
        <v>245</v>
      </c>
      <c r="B250" s="2">
        <v>43543</v>
      </c>
      <c r="C250" s="1">
        <v>14.982787999999999</v>
      </c>
      <c r="D250">
        <f t="shared" si="18"/>
        <v>-1</v>
      </c>
      <c r="F250">
        <f t="shared" si="15"/>
        <v>13.612815492042083</v>
      </c>
      <c r="G250">
        <f t="shared" si="16"/>
        <v>-3.0983862960543007E-2</v>
      </c>
      <c r="H250">
        <f t="shared" si="19"/>
        <v>0.92694459318034994</v>
      </c>
      <c r="J250" s="2">
        <v>43543</v>
      </c>
      <c r="K250" s="7">
        <f t="shared" si="17"/>
        <v>1.0202308505162905</v>
      </c>
    </row>
    <row r="251" spans="1:11" x14ac:dyDescent="0.2">
      <c r="A251" s="1" t="s">
        <v>246</v>
      </c>
      <c r="B251" s="2">
        <v>43544</v>
      </c>
      <c r="C251" s="1">
        <v>14.958914999999999</v>
      </c>
      <c r="D251">
        <f t="shared" si="18"/>
        <v>1</v>
      </c>
      <c r="F251">
        <f t="shared" si="15"/>
        <v>13.587402267762998</v>
      </c>
      <c r="G251">
        <f t="shared" si="16"/>
        <v>2.5413224279084545E-2</v>
      </c>
      <c r="H251">
        <f t="shared" si="19"/>
        <v>0.95235781745943449</v>
      </c>
      <c r="J251" s="2">
        <v>43544</v>
      </c>
      <c r="K251" s="7">
        <f t="shared" si="17"/>
        <v>1.0484888398985091</v>
      </c>
    </row>
    <row r="252" spans="1:11" x14ac:dyDescent="0.2">
      <c r="A252" s="1" t="s">
        <v>247</v>
      </c>
      <c r="B252" s="2">
        <v>43545</v>
      </c>
      <c r="C252" s="1">
        <v>15.087831</v>
      </c>
      <c r="D252">
        <f t="shared" si="18"/>
        <v>-1</v>
      </c>
      <c r="F252">
        <f t="shared" si="15"/>
        <v>13.700744421718664</v>
      </c>
      <c r="G252">
        <f t="shared" si="16"/>
        <v>0.11334215395566538</v>
      </c>
      <c r="H252">
        <f t="shared" si="19"/>
        <v>1.0656999714150999</v>
      </c>
      <c r="J252" s="2">
        <v>43545</v>
      </c>
      <c r="K252" s="7">
        <f t="shared" si="17"/>
        <v>1.1735932421253679</v>
      </c>
    </row>
    <row r="253" spans="1:11" x14ac:dyDescent="0.2">
      <c r="A253" s="1" t="s">
        <v>248</v>
      </c>
      <c r="B253" s="2">
        <v>43546</v>
      </c>
      <c r="C253" s="1">
        <v>14.939817</v>
      </c>
      <c r="D253">
        <f t="shared" si="18"/>
        <v>1</v>
      </c>
      <c r="F253">
        <f t="shared" si="15"/>
        <v>13.562621663845254</v>
      </c>
      <c r="G253">
        <f t="shared" si="16"/>
        <v>0.13812275787340944</v>
      </c>
      <c r="H253">
        <f t="shared" si="19"/>
        <v>1.2038227292885093</v>
      </c>
      <c r="J253" s="2">
        <v>43546</v>
      </c>
      <c r="K253" s="7">
        <f t="shared" si="17"/>
        <v>1.3260630372042552</v>
      </c>
    </row>
    <row r="254" spans="1:11" x14ac:dyDescent="0.2">
      <c r="A254" s="1" t="s">
        <v>249</v>
      </c>
      <c r="B254" s="2">
        <v>43549</v>
      </c>
      <c r="C254" s="1">
        <v>14.849099000000001</v>
      </c>
      <c r="D254">
        <f t="shared" si="18"/>
        <v>1</v>
      </c>
      <c r="F254">
        <f t="shared" si="15"/>
        <v>13.469191191324368</v>
      </c>
      <c r="G254">
        <f t="shared" si="16"/>
        <v>-9.3430472520886099E-2</v>
      </c>
      <c r="H254">
        <f t="shared" si="19"/>
        <v>1.1103922567676232</v>
      </c>
      <c r="J254" s="2">
        <v>43549</v>
      </c>
      <c r="K254" s="7">
        <f t="shared" si="17"/>
        <v>1.2241510507472892</v>
      </c>
    </row>
    <row r="255" spans="1:11" x14ac:dyDescent="0.2">
      <c r="A255" s="1" t="s">
        <v>250</v>
      </c>
      <c r="B255" s="2">
        <v>43550</v>
      </c>
      <c r="C255" s="1">
        <v>14.930267000000001</v>
      </c>
      <c r="D255">
        <f t="shared" si="18"/>
        <v>-1</v>
      </c>
      <c r="F255">
        <f t="shared" si="15"/>
        <v>13.539106500308538</v>
      </c>
      <c r="G255">
        <f t="shared" si="16"/>
        <v>6.9915308984169755E-2</v>
      </c>
      <c r="H255">
        <f t="shared" si="19"/>
        <v>1.180307565751793</v>
      </c>
      <c r="J255" s="2">
        <v>43550</v>
      </c>
      <c r="K255" s="7">
        <f t="shared" si="17"/>
        <v>1.3015856768977137</v>
      </c>
    </row>
    <row r="256" spans="1:11" x14ac:dyDescent="0.2">
      <c r="A256" s="1" t="s">
        <v>251</v>
      </c>
      <c r="B256" s="2">
        <v>43551</v>
      </c>
      <c r="C256" s="1">
        <v>14.930267000000001</v>
      </c>
      <c r="D256">
        <f t="shared" si="18"/>
        <v>-1</v>
      </c>
      <c r="F256">
        <f t="shared" si="15"/>
        <v>13.535397664144826</v>
      </c>
      <c r="G256">
        <f t="shared" si="16"/>
        <v>3.7088361637120926E-3</v>
      </c>
      <c r="H256">
        <f t="shared" si="19"/>
        <v>1.1840164019155051</v>
      </c>
      <c r="J256" s="2">
        <v>43551</v>
      </c>
      <c r="K256" s="7">
        <f t="shared" si="17"/>
        <v>1.3060333690679702</v>
      </c>
    </row>
    <row r="257" spans="1:11" x14ac:dyDescent="0.2">
      <c r="A257" s="1" t="s">
        <v>252</v>
      </c>
      <c r="B257" s="2">
        <v>43552</v>
      </c>
      <c r="C257" s="1">
        <v>14.83</v>
      </c>
      <c r="D257">
        <f t="shared" si="18"/>
        <v>1</v>
      </c>
      <c r="F257">
        <f t="shared" si="15"/>
        <v>13.440815250386882</v>
      </c>
      <c r="G257">
        <f t="shared" si="16"/>
        <v>9.4582413757944295E-2</v>
      </c>
      <c r="H257">
        <f t="shared" si="19"/>
        <v>1.2785988156734494</v>
      </c>
      <c r="J257" s="2">
        <v>43552</v>
      </c>
      <c r="K257" s="7">
        <f t="shared" si="17"/>
        <v>1.4107492799509658</v>
      </c>
    </row>
    <row r="258" spans="1:11" x14ac:dyDescent="0.2">
      <c r="A258" s="1" t="s">
        <v>253</v>
      </c>
      <c r="B258" s="2">
        <v>43553</v>
      </c>
      <c r="C258" s="1">
        <v>14.795</v>
      </c>
      <c r="F258">
        <f t="shared" si="15"/>
        <v>13.405420617669268</v>
      </c>
      <c r="G258">
        <f t="shared" si="16"/>
        <v>-3.5394632717613561E-2</v>
      </c>
      <c r="H258">
        <f t="shared" si="19"/>
        <v>1.2432041829558358</v>
      </c>
      <c r="J258" s="2">
        <v>43553</v>
      </c>
      <c r="K258" s="7">
        <f t="shared" si="17"/>
        <v>1.3720722692272764</v>
      </c>
    </row>
    <row r="261" spans="1:11" ht="15" x14ac:dyDescent="0.25">
      <c r="J261" s="8" t="s">
        <v>257</v>
      </c>
      <c r="K261" s="9">
        <f>K258</f>
        <v>1.3720722692272764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Aufg 1a</vt:lpstr>
      <vt:lpstr>Aufg 1b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2019-04-23T07:55:16Z</dcterms:created>
  <dcterms:modified xsi:type="dcterms:W3CDTF">2019-04-30T08:32:52Z</dcterms:modified>
</cp:coreProperties>
</file>